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goameco.sharepoint.com/sites/Marketing/Shared Documents/Great White/2025 Content/"/>
    </mc:Choice>
  </mc:AlternateContent>
  <xr:revisionPtr revIDLastSave="17" documentId="13_ncr:1_{801B5519-9727-44FD-84C3-F05DB03CB478}" xr6:coauthVersionLast="47" xr6:coauthVersionMax="47" xr10:uidLastSave="{E437BBF0-750A-4CF0-8781-3D9CCB10E2E7}"/>
  <bookViews>
    <workbookView xWindow="-120" yWindow="-120" windowWidth="25440" windowHeight="15390" xr2:uid="{96A3E099-8945-4982-8E12-2D8054C45CC3}"/>
  </bookViews>
  <sheets>
    <sheet name="ESTIMATE" sheetId="1" r:id="rId1"/>
    <sheet name="Tutorial" sheetId="2" r:id="rId2"/>
  </sheets>
  <externalReferences>
    <externalReference r:id="rId3"/>
  </externalReferences>
  <definedNames>
    <definedName name="_xlnm._FilterDatabase" localSheetId="0" hidden="1">ESTIMATE!$A$1:$BF$329</definedName>
    <definedName name="P_ADDRESS">#REF!</definedName>
    <definedName name="P_COVER">#REF!</definedName>
    <definedName name="P_FRCAST">#REF!</definedName>
    <definedName name="P_SCHED">#REF!</definedName>
    <definedName name="P_SERVIC">#REF!</definedName>
    <definedName name="P_TERMS">#REF!</definedName>
    <definedName name="P_TOC">#REF!</definedName>
    <definedName name="_xlnm.Print_Area" localSheetId="0">ESTIMATE!$B$2:$BF$284</definedName>
    <definedName name="_xlnm.Print_Titles" localSheetId="0">ESTIMATE!$2:$8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3" i="1" l="1"/>
  <c r="H322" i="1"/>
  <c r="BF322" i="1" s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BE324" i="1"/>
  <c r="BD324" i="1"/>
  <c r="BC324" i="1"/>
  <c r="BB324" i="1"/>
  <c r="BA324" i="1"/>
  <c r="AZ324" i="1"/>
  <c r="AY324" i="1"/>
  <c r="AX324" i="1"/>
  <c r="AW324" i="1"/>
  <c r="AV324" i="1"/>
  <c r="AU324" i="1"/>
  <c r="AT324" i="1"/>
  <c r="AS324" i="1"/>
  <c r="AR324" i="1"/>
  <c r="AQ324" i="1"/>
  <c r="AP324" i="1"/>
  <c r="AO324" i="1"/>
  <c r="AN324" i="1"/>
  <c r="AM324" i="1"/>
  <c r="AL324" i="1"/>
  <c r="AK324" i="1"/>
  <c r="AJ324" i="1"/>
  <c r="AI324" i="1"/>
  <c r="AH324" i="1"/>
  <c r="AG324" i="1"/>
  <c r="AF324" i="1"/>
  <c r="AE324" i="1"/>
  <c r="AD324" i="1"/>
  <c r="AC324" i="1"/>
  <c r="AB324" i="1"/>
  <c r="AA324" i="1"/>
  <c r="Z324" i="1"/>
  <c r="Y324" i="1"/>
  <c r="X324" i="1"/>
  <c r="W324" i="1"/>
  <c r="V324" i="1"/>
  <c r="U324" i="1"/>
  <c r="T324" i="1"/>
  <c r="S324" i="1"/>
  <c r="R324" i="1"/>
  <c r="Q324" i="1"/>
  <c r="P324" i="1"/>
  <c r="O324" i="1"/>
  <c r="N324" i="1"/>
  <c r="M324" i="1"/>
  <c r="L324" i="1"/>
  <c r="K324" i="1"/>
  <c r="J324" i="1"/>
  <c r="BF323" i="1"/>
  <c r="BF321" i="1"/>
  <c r="H306" i="1"/>
  <c r="BF306" i="1" s="1"/>
  <c r="H305" i="1"/>
  <c r="BF305" i="1" s="1"/>
  <c r="H304" i="1"/>
  <c r="BF304" i="1" s="1"/>
  <c r="H303" i="1"/>
  <c r="BF303" i="1" s="1"/>
  <c r="H302" i="1"/>
  <c r="BF302" i="1" s="1"/>
  <c r="H301" i="1"/>
  <c r="BF301" i="1" s="1"/>
  <c r="H300" i="1"/>
  <c r="BF300" i="1" s="1"/>
  <c r="H299" i="1"/>
  <c r="BF299" i="1" s="1"/>
  <c r="H298" i="1"/>
  <c r="BF298" i="1" s="1"/>
  <c r="H297" i="1"/>
  <c r="BF297" i="1" s="1"/>
  <c r="H296" i="1"/>
  <c r="BF296" i="1" s="1"/>
  <c r="H295" i="1"/>
  <c r="BF295" i="1" s="1"/>
  <c r="H294" i="1"/>
  <c r="BF294" i="1" s="1"/>
  <c r="H293" i="1"/>
  <c r="BF293" i="1" s="1"/>
  <c r="H292" i="1"/>
  <c r="BF292" i="1" s="1"/>
  <c r="H291" i="1"/>
  <c r="BF291" i="1" s="1"/>
  <c r="H290" i="1"/>
  <c r="BF290" i="1" s="1"/>
  <c r="H289" i="1"/>
  <c r="BF289" i="1" s="1"/>
  <c r="H288" i="1"/>
  <c r="BF288" i="1" s="1"/>
  <c r="H287" i="1"/>
  <c r="BF287" i="1" s="1"/>
  <c r="H286" i="1"/>
  <c r="BF286" i="1" s="1"/>
  <c r="H284" i="1"/>
  <c r="BF284" i="1" s="1"/>
  <c r="F284" i="1"/>
  <c r="E284" i="1"/>
  <c r="D284" i="1"/>
  <c r="C284" i="1"/>
  <c r="B284" i="1"/>
  <c r="H283" i="1"/>
  <c r="BF283" i="1" s="1"/>
  <c r="F283" i="1"/>
  <c r="E283" i="1"/>
  <c r="D283" i="1"/>
  <c r="C283" i="1"/>
  <c r="B283" i="1"/>
  <c r="H282" i="1"/>
  <c r="BF282" i="1" s="1"/>
  <c r="F282" i="1"/>
  <c r="E282" i="1"/>
  <c r="D282" i="1"/>
  <c r="C282" i="1"/>
  <c r="B282" i="1"/>
  <c r="H281" i="1"/>
  <c r="BF281" i="1" s="1"/>
  <c r="F281" i="1"/>
  <c r="E281" i="1"/>
  <c r="D281" i="1"/>
  <c r="C281" i="1"/>
  <c r="B281" i="1"/>
  <c r="H280" i="1"/>
  <c r="BF280" i="1" s="1"/>
  <c r="F280" i="1"/>
  <c r="E280" i="1"/>
  <c r="D280" i="1"/>
  <c r="C280" i="1"/>
  <c r="B280" i="1"/>
  <c r="H279" i="1"/>
  <c r="BF279" i="1" s="1"/>
  <c r="F279" i="1"/>
  <c r="E279" i="1"/>
  <c r="D279" i="1"/>
  <c r="C279" i="1"/>
  <c r="B279" i="1"/>
  <c r="H278" i="1"/>
  <c r="BF278" i="1" s="1"/>
  <c r="F278" i="1"/>
  <c r="E278" i="1"/>
  <c r="D278" i="1"/>
  <c r="C278" i="1"/>
  <c r="B278" i="1"/>
  <c r="H277" i="1"/>
  <c r="BF277" i="1" s="1"/>
  <c r="F277" i="1"/>
  <c r="E277" i="1"/>
  <c r="D277" i="1"/>
  <c r="C277" i="1"/>
  <c r="B277" i="1"/>
  <c r="H276" i="1"/>
  <c r="BF276" i="1" s="1"/>
  <c r="F276" i="1"/>
  <c r="E276" i="1"/>
  <c r="D276" i="1"/>
  <c r="C276" i="1"/>
  <c r="B276" i="1"/>
  <c r="H275" i="1"/>
  <c r="BF275" i="1" s="1"/>
  <c r="F275" i="1"/>
  <c r="E275" i="1"/>
  <c r="D275" i="1"/>
  <c r="C275" i="1"/>
  <c r="B275" i="1"/>
  <c r="H274" i="1"/>
  <c r="BF274" i="1" s="1"/>
  <c r="F274" i="1"/>
  <c r="E274" i="1"/>
  <c r="D274" i="1"/>
  <c r="C274" i="1"/>
  <c r="B274" i="1"/>
  <c r="H273" i="1"/>
  <c r="BF273" i="1" s="1"/>
  <c r="F273" i="1"/>
  <c r="E273" i="1"/>
  <c r="D273" i="1"/>
  <c r="C273" i="1"/>
  <c r="B273" i="1"/>
  <c r="H272" i="1"/>
  <c r="BF272" i="1" s="1"/>
  <c r="F272" i="1"/>
  <c r="E272" i="1"/>
  <c r="D272" i="1"/>
  <c r="C272" i="1"/>
  <c r="B272" i="1"/>
  <c r="H271" i="1"/>
  <c r="BF271" i="1" s="1"/>
  <c r="F271" i="1"/>
  <c r="E271" i="1"/>
  <c r="D271" i="1"/>
  <c r="C271" i="1"/>
  <c r="B271" i="1"/>
  <c r="H270" i="1"/>
  <c r="BF270" i="1" s="1"/>
  <c r="F270" i="1"/>
  <c r="E270" i="1"/>
  <c r="D270" i="1"/>
  <c r="C270" i="1"/>
  <c r="B270" i="1"/>
  <c r="H269" i="1"/>
  <c r="BF269" i="1" s="1"/>
  <c r="F269" i="1"/>
  <c r="E269" i="1"/>
  <c r="D269" i="1"/>
  <c r="C269" i="1"/>
  <c r="B269" i="1"/>
  <c r="H268" i="1"/>
  <c r="BF268" i="1" s="1"/>
  <c r="F268" i="1"/>
  <c r="E268" i="1"/>
  <c r="D268" i="1"/>
  <c r="C268" i="1"/>
  <c r="B268" i="1"/>
  <c r="H267" i="1"/>
  <c r="BF267" i="1" s="1"/>
  <c r="F267" i="1"/>
  <c r="E267" i="1"/>
  <c r="D267" i="1"/>
  <c r="C267" i="1"/>
  <c r="B267" i="1"/>
  <c r="H266" i="1"/>
  <c r="BF266" i="1" s="1"/>
  <c r="F266" i="1"/>
  <c r="E266" i="1"/>
  <c r="D266" i="1"/>
  <c r="C266" i="1"/>
  <c r="B266" i="1"/>
  <c r="H265" i="1"/>
  <c r="BF265" i="1" s="1"/>
  <c r="F265" i="1"/>
  <c r="E265" i="1"/>
  <c r="D265" i="1"/>
  <c r="C265" i="1"/>
  <c r="B265" i="1"/>
  <c r="H264" i="1"/>
  <c r="BF264" i="1" s="1"/>
  <c r="F264" i="1"/>
  <c r="E264" i="1"/>
  <c r="D264" i="1"/>
  <c r="C264" i="1"/>
  <c r="B264" i="1"/>
  <c r="H263" i="1"/>
  <c r="BF263" i="1" s="1"/>
  <c r="F263" i="1"/>
  <c r="E263" i="1"/>
  <c r="D263" i="1"/>
  <c r="C263" i="1"/>
  <c r="B263" i="1"/>
  <c r="H262" i="1"/>
  <c r="BF262" i="1" s="1"/>
  <c r="F262" i="1"/>
  <c r="E262" i="1"/>
  <c r="D262" i="1"/>
  <c r="C262" i="1"/>
  <c r="B262" i="1"/>
  <c r="H261" i="1"/>
  <c r="BF261" i="1" s="1"/>
  <c r="F261" i="1"/>
  <c r="E261" i="1"/>
  <c r="D261" i="1"/>
  <c r="C261" i="1"/>
  <c r="B261" i="1"/>
  <c r="H260" i="1"/>
  <c r="BF260" i="1" s="1"/>
  <c r="F260" i="1"/>
  <c r="E260" i="1"/>
  <c r="D260" i="1"/>
  <c r="C260" i="1"/>
  <c r="B260" i="1"/>
  <c r="H259" i="1"/>
  <c r="BF259" i="1" s="1"/>
  <c r="F259" i="1"/>
  <c r="E259" i="1"/>
  <c r="D259" i="1"/>
  <c r="C259" i="1"/>
  <c r="B259" i="1"/>
  <c r="H258" i="1"/>
  <c r="BF258" i="1" s="1"/>
  <c r="F258" i="1"/>
  <c r="E258" i="1"/>
  <c r="D258" i="1"/>
  <c r="C258" i="1"/>
  <c r="B258" i="1"/>
  <c r="H257" i="1"/>
  <c r="BF257" i="1" s="1"/>
  <c r="F257" i="1"/>
  <c r="E257" i="1"/>
  <c r="D257" i="1"/>
  <c r="C257" i="1"/>
  <c r="B257" i="1"/>
  <c r="H256" i="1"/>
  <c r="BF256" i="1" s="1"/>
  <c r="F256" i="1"/>
  <c r="E256" i="1"/>
  <c r="D256" i="1"/>
  <c r="C256" i="1"/>
  <c r="B256" i="1"/>
  <c r="H255" i="1"/>
  <c r="BF255" i="1" s="1"/>
  <c r="F255" i="1"/>
  <c r="E255" i="1"/>
  <c r="D255" i="1"/>
  <c r="C255" i="1"/>
  <c r="B255" i="1"/>
  <c r="H254" i="1"/>
  <c r="BF254" i="1" s="1"/>
  <c r="F254" i="1"/>
  <c r="E254" i="1"/>
  <c r="D254" i="1"/>
  <c r="C254" i="1"/>
  <c r="B254" i="1"/>
  <c r="H253" i="1"/>
  <c r="BF253" i="1" s="1"/>
  <c r="F253" i="1"/>
  <c r="E253" i="1"/>
  <c r="D253" i="1"/>
  <c r="C253" i="1"/>
  <c r="B253" i="1"/>
  <c r="H252" i="1"/>
  <c r="BF252" i="1" s="1"/>
  <c r="F252" i="1"/>
  <c r="E252" i="1"/>
  <c r="D252" i="1"/>
  <c r="C252" i="1"/>
  <c r="B252" i="1"/>
  <c r="H251" i="1"/>
  <c r="BF251" i="1" s="1"/>
  <c r="F251" i="1"/>
  <c r="E251" i="1"/>
  <c r="D251" i="1"/>
  <c r="C251" i="1"/>
  <c r="B251" i="1"/>
  <c r="H250" i="1"/>
  <c r="BF250" i="1" s="1"/>
  <c r="F250" i="1"/>
  <c r="E250" i="1"/>
  <c r="D250" i="1"/>
  <c r="C250" i="1"/>
  <c r="B250" i="1"/>
  <c r="H249" i="1"/>
  <c r="BF249" i="1" s="1"/>
  <c r="F249" i="1"/>
  <c r="E249" i="1"/>
  <c r="D249" i="1"/>
  <c r="C249" i="1"/>
  <c r="B249" i="1"/>
  <c r="H248" i="1"/>
  <c r="BF248" i="1" s="1"/>
  <c r="F248" i="1"/>
  <c r="E248" i="1"/>
  <c r="D248" i="1"/>
  <c r="C248" i="1"/>
  <c r="B248" i="1"/>
  <c r="H247" i="1"/>
  <c r="BF247" i="1" s="1"/>
  <c r="F247" i="1"/>
  <c r="E247" i="1"/>
  <c r="D247" i="1"/>
  <c r="C247" i="1"/>
  <c r="B247" i="1"/>
  <c r="H246" i="1"/>
  <c r="BF246" i="1" s="1"/>
  <c r="F246" i="1"/>
  <c r="E246" i="1"/>
  <c r="D246" i="1"/>
  <c r="C246" i="1"/>
  <c r="B246" i="1"/>
  <c r="H245" i="1"/>
  <c r="BF245" i="1" s="1"/>
  <c r="F245" i="1"/>
  <c r="E245" i="1"/>
  <c r="D245" i="1"/>
  <c r="C245" i="1"/>
  <c r="B245" i="1"/>
  <c r="H244" i="1"/>
  <c r="BF244" i="1" s="1"/>
  <c r="F244" i="1"/>
  <c r="E244" i="1"/>
  <c r="D244" i="1"/>
  <c r="C244" i="1"/>
  <c r="B244" i="1"/>
  <c r="H243" i="1"/>
  <c r="BF243" i="1" s="1"/>
  <c r="F243" i="1"/>
  <c r="E243" i="1"/>
  <c r="D243" i="1"/>
  <c r="C243" i="1"/>
  <c r="B243" i="1"/>
  <c r="H242" i="1"/>
  <c r="BF242" i="1" s="1"/>
  <c r="F242" i="1"/>
  <c r="E242" i="1"/>
  <c r="D242" i="1"/>
  <c r="C242" i="1"/>
  <c r="B242" i="1"/>
  <c r="H241" i="1"/>
  <c r="BF241" i="1" s="1"/>
  <c r="F241" i="1"/>
  <c r="E241" i="1"/>
  <c r="D241" i="1"/>
  <c r="C241" i="1"/>
  <c r="B241" i="1"/>
  <c r="H240" i="1"/>
  <c r="BF240" i="1" s="1"/>
  <c r="F240" i="1"/>
  <c r="E240" i="1"/>
  <c r="D240" i="1"/>
  <c r="C240" i="1"/>
  <c r="B240" i="1"/>
  <c r="H239" i="1"/>
  <c r="BF239" i="1" s="1"/>
  <c r="F239" i="1"/>
  <c r="E239" i="1"/>
  <c r="D239" i="1"/>
  <c r="C239" i="1"/>
  <c r="B239" i="1"/>
  <c r="H238" i="1"/>
  <c r="BF238" i="1" s="1"/>
  <c r="F238" i="1"/>
  <c r="E238" i="1"/>
  <c r="D238" i="1"/>
  <c r="C238" i="1"/>
  <c r="B238" i="1"/>
  <c r="H237" i="1"/>
  <c r="BF237" i="1" s="1"/>
  <c r="F237" i="1"/>
  <c r="E237" i="1"/>
  <c r="D237" i="1"/>
  <c r="C237" i="1"/>
  <c r="B237" i="1"/>
  <c r="H236" i="1"/>
  <c r="BF236" i="1" s="1"/>
  <c r="F236" i="1"/>
  <c r="E236" i="1"/>
  <c r="D236" i="1"/>
  <c r="C236" i="1"/>
  <c r="B236" i="1"/>
  <c r="H235" i="1"/>
  <c r="BF235" i="1" s="1"/>
  <c r="F235" i="1"/>
  <c r="E235" i="1"/>
  <c r="D235" i="1"/>
  <c r="C235" i="1"/>
  <c r="B235" i="1"/>
  <c r="H234" i="1"/>
  <c r="BF234" i="1" s="1"/>
  <c r="F234" i="1"/>
  <c r="E234" i="1"/>
  <c r="D234" i="1"/>
  <c r="C234" i="1"/>
  <c r="B234" i="1"/>
  <c r="H233" i="1"/>
  <c r="BF233" i="1" s="1"/>
  <c r="F233" i="1"/>
  <c r="E233" i="1"/>
  <c r="D233" i="1"/>
  <c r="C233" i="1"/>
  <c r="B233" i="1"/>
  <c r="H232" i="1"/>
  <c r="BF232" i="1" s="1"/>
  <c r="F232" i="1"/>
  <c r="E232" i="1"/>
  <c r="D232" i="1"/>
  <c r="C232" i="1"/>
  <c r="B232" i="1"/>
  <c r="H231" i="1"/>
  <c r="BF231" i="1" s="1"/>
  <c r="F231" i="1"/>
  <c r="E231" i="1"/>
  <c r="D231" i="1"/>
  <c r="C231" i="1"/>
  <c r="B231" i="1"/>
  <c r="H230" i="1"/>
  <c r="BF230" i="1" s="1"/>
  <c r="F230" i="1"/>
  <c r="E230" i="1"/>
  <c r="D230" i="1"/>
  <c r="C230" i="1"/>
  <c r="B230" i="1"/>
  <c r="H229" i="1"/>
  <c r="BF229" i="1" s="1"/>
  <c r="F229" i="1"/>
  <c r="E229" i="1"/>
  <c r="D229" i="1"/>
  <c r="C229" i="1"/>
  <c r="B229" i="1"/>
  <c r="H228" i="1"/>
  <c r="BF228" i="1" s="1"/>
  <c r="F228" i="1"/>
  <c r="E228" i="1"/>
  <c r="D228" i="1"/>
  <c r="C228" i="1"/>
  <c r="B228" i="1"/>
  <c r="H227" i="1"/>
  <c r="BF227" i="1" s="1"/>
  <c r="F227" i="1"/>
  <c r="E227" i="1"/>
  <c r="D227" i="1"/>
  <c r="C227" i="1"/>
  <c r="B227" i="1"/>
  <c r="H226" i="1"/>
  <c r="BF226" i="1" s="1"/>
  <c r="F226" i="1"/>
  <c r="E226" i="1"/>
  <c r="D226" i="1"/>
  <c r="C226" i="1"/>
  <c r="B226" i="1"/>
  <c r="H225" i="1"/>
  <c r="BF225" i="1" s="1"/>
  <c r="F225" i="1"/>
  <c r="E225" i="1"/>
  <c r="D225" i="1"/>
  <c r="C225" i="1"/>
  <c r="B225" i="1"/>
  <c r="H224" i="1"/>
  <c r="BF224" i="1" s="1"/>
  <c r="F224" i="1"/>
  <c r="E224" i="1"/>
  <c r="D224" i="1"/>
  <c r="C224" i="1"/>
  <c r="B224" i="1"/>
  <c r="H223" i="1"/>
  <c r="BF223" i="1" s="1"/>
  <c r="F223" i="1"/>
  <c r="E223" i="1"/>
  <c r="D223" i="1"/>
  <c r="C223" i="1"/>
  <c r="B223" i="1"/>
  <c r="H222" i="1"/>
  <c r="BF222" i="1" s="1"/>
  <c r="F222" i="1"/>
  <c r="E222" i="1"/>
  <c r="D222" i="1"/>
  <c r="C222" i="1"/>
  <c r="B222" i="1"/>
  <c r="H221" i="1"/>
  <c r="BF221" i="1" s="1"/>
  <c r="F221" i="1"/>
  <c r="E221" i="1"/>
  <c r="D221" i="1"/>
  <c r="C221" i="1"/>
  <c r="B221" i="1"/>
  <c r="H220" i="1"/>
  <c r="BF220" i="1" s="1"/>
  <c r="F220" i="1"/>
  <c r="E220" i="1"/>
  <c r="D220" i="1"/>
  <c r="C220" i="1"/>
  <c r="B220" i="1"/>
  <c r="H219" i="1"/>
  <c r="BF219" i="1" s="1"/>
  <c r="F219" i="1"/>
  <c r="E219" i="1"/>
  <c r="D219" i="1"/>
  <c r="C219" i="1"/>
  <c r="B219" i="1"/>
  <c r="H218" i="1"/>
  <c r="BF218" i="1" s="1"/>
  <c r="F218" i="1"/>
  <c r="E218" i="1"/>
  <c r="D218" i="1"/>
  <c r="C218" i="1"/>
  <c r="B218" i="1"/>
  <c r="H217" i="1"/>
  <c r="BF217" i="1" s="1"/>
  <c r="F217" i="1"/>
  <c r="E217" i="1"/>
  <c r="D217" i="1"/>
  <c r="C217" i="1"/>
  <c r="B217" i="1"/>
  <c r="H216" i="1"/>
  <c r="BF216" i="1" s="1"/>
  <c r="F216" i="1"/>
  <c r="E216" i="1"/>
  <c r="D216" i="1"/>
  <c r="C216" i="1"/>
  <c r="B216" i="1"/>
  <c r="H215" i="1"/>
  <c r="BF215" i="1" s="1"/>
  <c r="F215" i="1"/>
  <c r="E215" i="1"/>
  <c r="D215" i="1"/>
  <c r="C215" i="1"/>
  <c r="B215" i="1"/>
  <c r="H214" i="1"/>
  <c r="BF214" i="1" s="1"/>
  <c r="F214" i="1"/>
  <c r="E214" i="1"/>
  <c r="D214" i="1"/>
  <c r="C214" i="1"/>
  <c r="B214" i="1"/>
  <c r="H213" i="1"/>
  <c r="BF213" i="1" s="1"/>
  <c r="F213" i="1"/>
  <c r="E213" i="1"/>
  <c r="D213" i="1"/>
  <c r="C213" i="1"/>
  <c r="B213" i="1"/>
  <c r="H212" i="1"/>
  <c r="BF212" i="1" s="1"/>
  <c r="F212" i="1"/>
  <c r="E212" i="1"/>
  <c r="D212" i="1"/>
  <c r="C212" i="1"/>
  <c r="B212" i="1"/>
  <c r="H211" i="1"/>
  <c r="BF211" i="1" s="1"/>
  <c r="F211" i="1"/>
  <c r="E211" i="1"/>
  <c r="D211" i="1"/>
  <c r="C211" i="1"/>
  <c r="B211" i="1"/>
  <c r="H210" i="1"/>
  <c r="BF210" i="1" s="1"/>
  <c r="F210" i="1"/>
  <c r="E210" i="1"/>
  <c r="D210" i="1"/>
  <c r="C210" i="1"/>
  <c r="B210" i="1"/>
  <c r="H209" i="1"/>
  <c r="BF209" i="1" s="1"/>
  <c r="F209" i="1"/>
  <c r="E209" i="1"/>
  <c r="D209" i="1"/>
  <c r="C209" i="1"/>
  <c r="B209" i="1"/>
  <c r="H208" i="1"/>
  <c r="BF208" i="1" s="1"/>
  <c r="F208" i="1"/>
  <c r="E208" i="1"/>
  <c r="D208" i="1"/>
  <c r="C208" i="1"/>
  <c r="B208" i="1"/>
  <c r="H207" i="1"/>
  <c r="BF207" i="1" s="1"/>
  <c r="F207" i="1"/>
  <c r="E207" i="1"/>
  <c r="D207" i="1"/>
  <c r="C207" i="1"/>
  <c r="B207" i="1"/>
  <c r="H206" i="1"/>
  <c r="BF206" i="1" s="1"/>
  <c r="F206" i="1"/>
  <c r="E206" i="1"/>
  <c r="D206" i="1"/>
  <c r="C206" i="1"/>
  <c r="B206" i="1"/>
  <c r="H205" i="1"/>
  <c r="BF205" i="1" s="1"/>
  <c r="F205" i="1"/>
  <c r="E205" i="1"/>
  <c r="D205" i="1"/>
  <c r="C205" i="1"/>
  <c r="B205" i="1"/>
  <c r="H204" i="1"/>
  <c r="BF204" i="1" s="1"/>
  <c r="F204" i="1"/>
  <c r="E204" i="1"/>
  <c r="D204" i="1"/>
  <c r="C204" i="1"/>
  <c r="B204" i="1"/>
  <c r="H203" i="1"/>
  <c r="BF203" i="1" s="1"/>
  <c r="F203" i="1"/>
  <c r="E203" i="1"/>
  <c r="D203" i="1"/>
  <c r="C203" i="1"/>
  <c r="B203" i="1"/>
  <c r="H202" i="1"/>
  <c r="BF202" i="1" s="1"/>
  <c r="F202" i="1"/>
  <c r="E202" i="1"/>
  <c r="D202" i="1"/>
  <c r="C202" i="1"/>
  <c r="B202" i="1"/>
  <c r="H201" i="1"/>
  <c r="BF201" i="1" s="1"/>
  <c r="F201" i="1"/>
  <c r="E201" i="1"/>
  <c r="D201" i="1"/>
  <c r="C201" i="1"/>
  <c r="B201" i="1"/>
  <c r="H200" i="1"/>
  <c r="BF200" i="1" s="1"/>
  <c r="F200" i="1"/>
  <c r="E200" i="1"/>
  <c r="D200" i="1"/>
  <c r="C200" i="1"/>
  <c r="B200" i="1"/>
  <c r="H199" i="1"/>
  <c r="BF199" i="1" s="1"/>
  <c r="F199" i="1"/>
  <c r="E199" i="1"/>
  <c r="D199" i="1"/>
  <c r="C199" i="1"/>
  <c r="B199" i="1"/>
  <c r="H198" i="1"/>
  <c r="BF198" i="1" s="1"/>
  <c r="F198" i="1"/>
  <c r="E198" i="1"/>
  <c r="D198" i="1"/>
  <c r="C198" i="1"/>
  <c r="B198" i="1"/>
  <c r="H197" i="1"/>
  <c r="BF197" i="1" s="1"/>
  <c r="F197" i="1"/>
  <c r="E197" i="1"/>
  <c r="D197" i="1"/>
  <c r="C197" i="1"/>
  <c r="B197" i="1"/>
  <c r="H196" i="1"/>
  <c r="BF196" i="1" s="1"/>
  <c r="F196" i="1"/>
  <c r="E196" i="1"/>
  <c r="D196" i="1"/>
  <c r="C196" i="1"/>
  <c r="B196" i="1"/>
  <c r="H195" i="1"/>
  <c r="BF195" i="1" s="1"/>
  <c r="F195" i="1"/>
  <c r="E195" i="1"/>
  <c r="D195" i="1"/>
  <c r="C195" i="1"/>
  <c r="B195" i="1"/>
  <c r="H194" i="1"/>
  <c r="BF194" i="1" s="1"/>
  <c r="F194" i="1"/>
  <c r="E194" i="1"/>
  <c r="D194" i="1"/>
  <c r="C194" i="1"/>
  <c r="B194" i="1"/>
  <c r="H193" i="1"/>
  <c r="BF193" i="1" s="1"/>
  <c r="F193" i="1"/>
  <c r="E193" i="1"/>
  <c r="D193" i="1"/>
  <c r="C193" i="1"/>
  <c r="B193" i="1"/>
  <c r="H192" i="1"/>
  <c r="BF192" i="1" s="1"/>
  <c r="F192" i="1"/>
  <c r="E192" i="1"/>
  <c r="D192" i="1"/>
  <c r="C192" i="1"/>
  <c r="B192" i="1"/>
  <c r="H191" i="1"/>
  <c r="BF191" i="1" s="1"/>
  <c r="F191" i="1"/>
  <c r="E191" i="1"/>
  <c r="D191" i="1"/>
  <c r="C191" i="1"/>
  <c r="B191" i="1"/>
  <c r="H190" i="1"/>
  <c r="BF190" i="1" s="1"/>
  <c r="F190" i="1"/>
  <c r="E190" i="1"/>
  <c r="D190" i="1"/>
  <c r="C190" i="1"/>
  <c r="B190" i="1"/>
  <c r="H189" i="1"/>
  <c r="BF189" i="1" s="1"/>
  <c r="F189" i="1"/>
  <c r="E189" i="1"/>
  <c r="D189" i="1"/>
  <c r="C189" i="1"/>
  <c r="B189" i="1"/>
  <c r="H188" i="1"/>
  <c r="BF188" i="1" s="1"/>
  <c r="F188" i="1"/>
  <c r="E188" i="1"/>
  <c r="D188" i="1"/>
  <c r="C188" i="1"/>
  <c r="B188" i="1"/>
  <c r="H187" i="1"/>
  <c r="BF187" i="1" s="1"/>
  <c r="F187" i="1"/>
  <c r="E187" i="1"/>
  <c r="D187" i="1"/>
  <c r="C187" i="1"/>
  <c r="B187" i="1"/>
  <c r="H186" i="1"/>
  <c r="BF186" i="1" s="1"/>
  <c r="F186" i="1"/>
  <c r="E186" i="1"/>
  <c r="D186" i="1"/>
  <c r="C186" i="1"/>
  <c r="B186" i="1"/>
  <c r="H185" i="1"/>
  <c r="BF185" i="1" s="1"/>
  <c r="F185" i="1"/>
  <c r="E185" i="1"/>
  <c r="D185" i="1"/>
  <c r="C185" i="1"/>
  <c r="B185" i="1"/>
  <c r="H184" i="1"/>
  <c r="BF184" i="1" s="1"/>
  <c r="F184" i="1"/>
  <c r="E184" i="1"/>
  <c r="D184" i="1"/>
  <c r="C184" i="1"/>
  <c r="B184" i="1"/>
  <c r="H183" i="1"/>
  <c r="BF183" i="1" s="1"/>
  <c r="F183" i="1"/>
  <c r="E183" i="1"/>
  <c r="D183" i="1"/>
  <c r="C183" i="1"/>
  <c r="B183" i="1"/>
  <c r="H182" i="1"/>
  <c r="BF182" i="1" s="1"/>
  <c r="F182" i="1"/>
  <c r="E182" i="1"/>
  <c r="D182" i="1"/>
  <c r="C182" i="1"/>
  <c r="B182" i="1"/>
  <c r="H181" i="1"/>
  <c r="BF181" i="1" s="1"/>
  <c r="F181" i="1"/>
  <c r="E181" i="1"/>
  <c r="D181" i="1"/>
  <c r="C181" i="1"/>
  <c r="B181" i="1"/>
  <c r="H180" i="1"/>
  <c r="BF180" i="1" s="1"/>
  <c r="F180" i="1"/>
  <c r="E180" i="1"/>
  <c r="D180" i="1"/>
  <c r="C180" i="1"/>
  <c r="B180" i="1"/>
  <c r="H179" i="1"/>
  <c r="BF179" i="1" s="1"/>
  <c r="F179" i="1"/>
  <c r="E179" i="1"/>
  <c r="D179" i="1"/>
  <c r="C179" i="1"/>
  <c r="B179" i="1"/>
  <c r="H178" i="1"/>
  <c r="BF178" i="1" s="1"/>
  <c r="F178" i="1"/>
  <c r="E178" i="1"/>
  <c r="D178" i="1"/>
  <c r="C178" i="1"/>
  <c r="B178" i="1"/>
  <c r="H177" i="1"/>
  <c r="BF177" i="1" s="1"/>
  <c r="F177" i="1"/>
  <c r="E177" i="1"/>
  <c r="D177" i="1"/>
  <c r="C177" i="1"/>
  <c r="B177" i="1"/>
  <c r="H176" i="1"/>
  <c r="BF176" i="1" s="1"/>
  <c r="F176" i="1"/>
  <c r="E176" i="1"/>
  <c r="D176" i="1"/>
  <c r="C176" i="1"/>
  <c r="B176" i="1"/>
  <c r="H175" i="1"/>
  <c r="BF175" i="1" s="1"/>
  <c r="F175" i="1"/>
  <c r="E175" i="1"/>
  <c r="D175" i="1"/>
  <c r="C175" i="1"/>
  <c r="B175" i="1"/>
  <c r="H174" i="1"/>
  <c r="BF174" i="1" s="1"/>
  <c r="F174" i="1"/>
  <c r="E174" i="1"/>
  <c r="D174" i="1"/>
  <c r="C174" i="1"/>
  <c r="B174" i="1"/>
  <c r="H173" i="1"/>
  <c r="BF173" i="1" s="1"/>
  <c r="F173" i="1"/>
  <c r="E173" i="1"/>
  <c r="D173" i="1"/>
  <c r="C173" i="1"/>
  <c r="B173" i="1"/>
  <c r="H172" i="1"/>
  <c r="BF172" i="1" s="1"/>
  <c r="F172" i="1"/>
  <c r="E172" i="1"/>
  <c r="D172" i="1"/>
  <c r="C172" i="1"/>
  <c r="B172" i="1"/>
  <c r="H171" i="1"/>
  <c r="BF171" i="1" s="1"/>
  <c r="F171" i="1"/>
  <c r="E171" i="1"/>
  <c r="D171" i="1"/>
  <c r="C171" i="1"/>
  <c r="B171" i="1"/>
  <c r="H170" i="1"/>
  <c r="BF170" i="1" s="1"/>
  <c r="F170" i="1"/>
  <c r="E170" i="1"/>
  <c r="D170" i="1"/>
  <c r="C170" i="1"/>
  <c r="B170" i="1"/>
  <c r="H169" i="1"/>
  <c r="BF169" i="1" s="1"/>
  <c r="F169" i="1"/>
  <c r="E169" i="1"/>
  <c r="D169" i="1"/>
  <c r="C169" i="1"/>
  <c r="B169" i="1"/>
  <c r="H168" i="1"/>
  <c r="BF168" i="1" s="1"/>
  <c r="F168" i="1"/>
  <c r="E168" i="1"/>
  <c r="D168" i="1"/>
  <c r="C168" i="1"/>
  <c r="B168" i="1"/>
  <c r="H167" i="1"/>
  <c r="BF167" i="1" s="1"/>
  <c r="F167" i="1"/>
  <c r="E167" i="1"/>
  <c r="D167" i="1"/>
  <c r="C167" i="1"/>
  <c r="B167" i="1"/>
  <c r="H166" i="1"/>
  <c r="BF166" i="1" s="1"/>
  <c r="F166" i="1"/>
  <c r="E166" i="1"/>
  <c r="D166" i="1"/>
  <c r="C166" i="1"/>
  <c r="B166" i="1"/>
  <c r="H165" i="1"/>
  <c r="BF165" i="1" s="1"/>
  <c r="F165" i="1"/>
  <c r="E165" i="1"/>
  <c r="D165" i="1"/>
  <c r="C165" i="1"/>
  <c r="B165" i="1"/>
  <c r="H164" i="1"/>
  <c r="BF164" i="1" s="1"/>
  <c r="F164" i="1"/>
  <c r="E164" i="1"/>
  <c r="D164" i="1"/>
  <c r="C164" i="1"/>
  <c r="B164" i="1"/>
  <c r="H163" i="1"/>
  <c r="BF163" i="1" s="1"/>
  <c r="F163" i="1"/>
  <c r="E163" i="1"/>
  <c r="D163" i="1"/>
  <c r="C163" i="1"/>
  <c r="B163" i="1"/>
  <c r="H162" i="1"/>
  <c r="BF162" i="1" s="1"/>
  <c r="F162" i="1"/>
  <c r="E162" i="1"/>
  <c r="D162" i="1"/>
  <c r="C162" i="1"/>
  <c r="B162" i="1"/>
  <c r="H161" i="1"/>
  <c r="BF161" i="1" s="1"/>
  <c r="F161" i="1"/>
  <c r="E161" i="1"/>
  <c r="D161" i="1"/>
  <c r="C161" i="1"/>
  <c r="B161" i="1"/>
  <c r="H160" i="1"/>
  <c r="BF160" i="1" s="1"/>
  <c r="F160" i="1"/>
  <c r="E160" i="1"/>
  <c r="D160" i="1"/>
  <c r="C160" i="1"/>
  <c r="B160" i="1"/>
  <c r="H159" i="1"/>
  <c r="BF159" i="1" s="1"/>
  <c r="F159" i="1"/>
  <c r="E159" i="1"/>
  <c r="D159" i="1"/>
  <c r="C159" i="1"/>
  <c r="B159" i="1"/>
  <c r="H158" i="1"/>
  <c r="BF158" i="1" s="1"/>
  <c r="F158" i="1"/>
  <c r="E158" i="1"/>
  <c r="D158" i="1"/>
  <c r="C158" i="1"/>
  <c r="B158" i="1"/>
  <c r="H157" i="1"/>
  <c r="BF157" i="1" s="1"/>
  <c r="F157" i="1"/>
  <c r="E157" i="1"/>
  <c r="D157" i="1"/>
  <c r="C157" i="1"/>
  <c r="B157" i="1"/>
  <c r="H156" i="1"/>
  <c r="BF156" i="1" s="1"/>
  <c r="F156" i="1"/>
  <c r="E156" i="1"/>
  <c r="D156" i="1"/>
  <c r="C156" i="1"/>
  <c r="B156" i="1"/>
  <c r="H155" i="1"/>
  <c r="BF155" i="1" s="1"/>
  <c r="F155" i="1"/>
  <c r="E155" i="1"/>
  <c r="D155" i="1"/>
  <c r="C155" i="1"/>
  <c r="B155" i="1"/>
  <c r="H154" i="1"/>
  <c r="BF154" i="1" s="1"/>
  <c r="F154" i="1"/>
  <c r="E154" i="1"/>
  <c r="D154" i="1"/>
  <c r="C154" i="1"/>
  <c r="B154" i="1"/>
  <c r="H153" i="1"/>
  <c r="BF153" i="1" s="1"/>
  <c r="F153" i="1"/>
  <c r="E153" i="1"/>
  <c r="D153" i="1"/>
  <c r="C153" i="1"/>
  <c r="B153" i="1"/>
  <c r="H152" i="1"/>
  <c r="BF152" i="1" s="1"/>
  <c r="F152" i="1"/>
  <c r="E152" i="1"/>
  <c r="D152" i="1"/>
  <c r="C152" i="1"/>
  <c r="B152" i="1"/>
  <c r="H151" i="1"/>
  <c r="BF151" i="1" s="1"/>
  <c r="F151" i="1"/>
  <c r="E151" i="1"/>
  <c r="D151" i="1"/>
  <c r="C151" i="1"/>
  <c r="B151" i="1"/>
  <c r="H150" i="1"/>
  <c r="BF150" i="1" s="1"/>
  <c r="F150" i="1"/>
  <c r="E150" i="1"/>
  <c r="D150" i="1"/>
  <c r="C150" i="1"/>
  <c r="B150" i="1"/>
  <c r="H149" i="1"/>
  <c r="BF149" i="1" s="1"/>
  <c r="F149" i="1"/>
  <c r="E149" i="1"/>
  <c r="D149" i="1"/>
  <c r="C149" i="1"/>
  <c r="B149" i="1"/>
  <c r="H148" i="1"/>
  <c r="BF148" i="1" s="1"/>
  <c r="F148" i="1"/>
  <c r="E148" i="1"/>
  <c r="D148" i="1"/>
  <c r="C148" i="1"/>
  <c r="B148" i="1"/>
  <c r="H147" i="1"/>
  <c r="BF147" i="1" s="1"/>
  <c r="F147" i="1"/>
  <c r="E147" i="1"/>
  <c r="D147" i="1"/>
  <c r="C147" i="1"/>
  <c r="B147" i="1"/>
  <c r="H146" i="1"/>
  <c r="BF146" i="1" s="1"/>
  <c r="F146" i="1"/>
  <c r="E146" i="1"/>
  <c r="D146" i="1"/>
  <c r="C146" i="1"/>
  <c r="B146" i="1"/>
  <c r="H145" i="1"/>
  <c r="BF145" i="1" s="1"/>
  <c r="F145" i="1"/>
  <c r="E145" i="1"/>
  <c r="D145" i="1"/>
  <c r="C145" i="1"/>
  <c r="B145" i="1"/>
  <c r="H144" i="1"/>
  <c r="BF144" i="1" s="1"/>
  <c r="F144" i="1"/>
  <c r="E144" i="1"/>
  <c r="D144" i="1"/>
  <c r="C144" i="1"/>
  <c r="B144" i="1"/>
  <c r="H143" i="1"/>
  <c r="BF143" i="1" s="1"/>
  <c r="F143" i="1"/>
  <c r="E143" i="1"/>
  <c r="D143" i="1"/>
  <c r="C143" i="1"/>
  <c r="B143" i="1"/>
  <c r="H142" i="1"/>
  <c r="BF142" i="1" s="1"/>
  <c r="F142" i="1"/>
  <c r="E142" i="1"/>
  <c r="D142" i="1"/>
  <c r="C142" i="1"/>
  <c r="B142" i="1"/>
  <c r="H141" i="1"/>
  <c r="BF141" i="1" s="1"/>
  <c r="F141" i="1"/>
  <c r="E141" i="1"/>
  <c r="D141" i="1"/>
  <c r="C141" i="1"/>
  <c r="B141" i="1"/>
  <c r="H140" i="1"/>
  <c r="BF140" i="1" s="1"/>
  <c r="F140" i="1"/>
  <c r="E140" i="1"/>
  <c r="D140" i="1"/>
  <c r="C140" i="1"/>
  <c r="B140" i="1"/>
  <c r="H139" i="1"/>
  <c r="BF139" i="1" s="1"/>
  <c r="F139" i="1"/>
  <c r="E139" i="1"/>
  <c r="D139" i="1"/>
  <c r="C139" i="1"/>
  <c r="B139" i="1"/>
  <c r="H138" i="1"/>
  <c r="BF138" i="1" s="1"/>
  <c r="F138" i="1"/>
  <c r="E138" i="1"/>
  <c r="D138" i="1"/>
  <c r="C138" i="1"/>
  <c r="B138" i="1"/>
  <c r="H137" i="1"/>
  <c r="BF137" i="1" s="1"/>
  <c r="F137" i="1"/>
  <c r="E137" i="1"/>
  <c r="D137" i="1"/>
  <c r="C137" i="1"/>
  <c r="B137" i="1"/>
  <c r="H136" i="1"/>
  <c r="BF136" i="1" s="1"/>
  <c r="F136" i="1"/>
  <c r="E136" i="1"/>
  <c r="D136" i="1"/>
  <c r="C136" i="1"/>
  <c r="B136" i="1"/>
  <c r="H135" i="1"/>
  <c r="BF135" i="1" s="1"/>
  <c r="F135" i="1"/>
  <c r="E135" i="1"/>
  <c r="D135" i="1"/>
  <c r="C135" i="1"/>
  <c r="B135" i="1"/>
  <c r="H134" i="1"/>
  <c r="BF134" i="1" s="1"/>
  <c r="F134" i="1"/>
  <c r="E134" i="1"/>
  <c r="D134" i="1"/>
  <c r="C134" i="1"/>
  <c r="B134" i="1"/>
  <c r="H133" i="1"/>
  <c r="BF133" i="1" s="1"/>
  <c r="F133" i="1"/>
  <c r="E133" i="1"/>
  <c r="D133" i="1"/>
  <c r="C133" i="1"/>
  <c r="B133" i="1"/>
  <c r="H132" i="1"/>
  <c r="BF132" i="1" s="1"/>
  <c r="F132" i="1"/>
  <c r="E132" i="1"/>
  <c r="D132" i="1"/>
  <c r="C132" i="1"/>
  <c r="B132" i="1"/>
  <c r="H131" i="1"/>
  <c r="BF131" i="1" s="1"/>
  <c r="F131" i="1"/>
  <c r="E131" i="1"/>
  <c r="D131" i="1"/>
  <c r="C131" i="1"/>
  <c r="B131" i="1"/>
  <c r="H130" i="1"/>
  <c r="BF130" i="1" s="1"/>
  <c r="F130" i="1"/>
  <c r="E130" i="1"/>
  <c r="D130" i="1"/>
  <c r="C130" i="1"/>
  <c r="B130" i="1"/>
  <c r="H129" i="1"/>
  <c r="BF129" i="1" s="1"/>
  <c r="F129" i="1"/>
  <c r="E129" i="1"/>
  <c r="D129" i="1"/>
  <c r="C129" i="1"/>
  <c r="B129" i="1"/>
  <c r="H128" i="1"/>
  <c r="BF128" i="1" s="1"/>
  <c r="F128" i="1"/>
  <c r="E128" i="1"/>
  <c r="D128" i="1"/>
  <c r="C128" i="1"/>
  <c r="B128" i="1"/>
  <c r="H127" i="1"/>
  <c r="BF127" i="1" s="1"/>
  <c r="F127" i="1"/>
  <c r="E127" i="1"/>
  <c r="D127" i="1"/>
  <c r="C127" i="1"/>
  <c r="B127" i="1"/>
  <c r="H126" i="1"/>
  <c r="BF126" i="1" s="1"/>
  <c r="F126" i="1"/>
  <c r="E126" i="1"/>
  <c r="D126" i="1"/>
  <c r="C126" i="1"/>
  <c r="B126" i="1"/>
  <c r="H125" i="1"/>
  <c r="BF125" i="1" s="1"/>
  <c r="F125" i="1"/>
  <c r="E125" i="1"/>
  <c r="D125" i="1"/>
  <c r="C125" i="1"/>
  <c r="B125" i="1"/>
  <c r="H124" i="1"/>
  <c r="BF124" i="1" s="1"/>
  <c r="F124" i="1"/>
  <c r="E124" i="1"/>
  <c r="D124" i="1"/>
  <c r="C124" i="1"/>
  <c r="B124" i="1"/>
  <c r="H123" i="1"/>
  <c r="BF123" i="1" s="1"/>
  <c r="F123" i="1"/>
  <c r="E123" i="1"/>
  <c r="D123" i="1"/>
  <c r="C123" i="1"/>
  <c r="B123" i="1"/>
  <c r="H122" i="1"/>
  <c r="BF122" i="1" s="1"/>
  <c r="F122" i="1"/>
  <c r="E122" i="1"/>
  <c r="D122" i="1"/>
  <c r="C122" i="1"/>
  <c r="B122" i="1"/>
  <c r="H121" i="1"/>
  <c r="BF121" i="1" s="1"/>
  <c r="F121" i="1"/>
  <c r="E121" i="1"/>
  <c r="D121" i="1"/>
  <c r="C121" i="1"/>
  <c r="B121" i="1"/>
  <c r="H120" i="1"/>
  <c r="BF120" i="1" s="1"/>
  <c r="F120" i="1"/>
  <c r="E120" i="1"/>
  <c r="D120" i="1"/>
  <c r="C120" i="1"/>
  <c r="B120" i="1"/>
  <c r="H119" i="1"/>
  <c r="BF119" i="1" s="1"/>
  <c r="F119" i="1"/>
  <c r="E119" i="1"/>
  <c r="D119" i="1"/>
  <c r="C119" i="1"/>
  <c r="B119" i="1"/>
  <c r="H118" i="1"/>
  <c r="BF118" i="1" s="1"/>
  <c r="F118" i="1"/>
  <c r="E118" i="1"/>
  <c r="D118" i="1"/>
  <c r="C118" i="1"/>
  <c r="B118" i="1"/>
  <c r="H117" i="1"/>
  <c r="BF117" i="1" s="1"/>
  <c r="F117" i="1"/>
  <c r="E117" i="1"/>
  <c r="D117" i="1"/>
  <c r="C117" i="1"/>
  <c r="B117" i="1"/>
  <c r="H116" i="1"/>
  <c r="BF116" i="1" s="1"/>
  <c r="F116" i="1"/>
  <c r="E116" i="1"/>
  <c r="D116" i="1"/>
  <c r="C116" i="1"/>
  <c r="B116" i="1"/>
  <c r="H115" i="1"/>
  <c r="BF115" i="1" s="1"/>
  <c r="F115" i="1"/>
  <c r="E115" i="1"/>
  <c r="D115" i="1"/>
  <c r="C115" i="1"/>
  <c r="B115" i="1"/>
  <c r="H114" i="1"/>
  <c r="BF114" i="1" s="1"/>
  <c r="F114" i="1"/>
  <c r="E114" i="1"/>
  <c r="D114" i="1"/>
  <c r="C114" i="1"/>
  <c r="B114" i="1"/>
  <c r="H113" i="1"/>
  <c r="BF113" i="1" s="1"/>
  <c r="F113" i="1"/>
  <c r="E113" i="1"/>
  <c r="D113" i="1"/>
  <c r="C113" i="1"/>
  <c r="B113" i="1"/>
  <c r="H112" i="1"/>
  <c r="BF112" i="1" s="1"/>
  <c r="F112" i="1"/>
  <c r="E112" i="1"/>
  <c r="D112" i="1"/>
  <c r="C112" i="1"/>
  <c r="B112" i="1"/>
  <c r="H111" i="1"/>
  <c r="BF111" i="1" s="1"/>
  <c r="F111" i="1"/>
  <c r="E111" i="1"/>
  <c r="D111" i="1"/>
  <c r="C111" i="1"/>
  <c r="B111" i="1"/>
  <c r="H110" i="1"/>
  <c r="BF110" i="1" s="1"/>
  <c r="F110" i="1"/>
  <c r="E110" i="1"/>
  <c r="D110" i="1"/>
  <c r="C110" i="1"/>
  <c r="B110" i="1"/>
  <c r="H109" i="1"/>
  <c r="BF109" i="1" s="1"/>
  <c r="F109" i="1"/>
  <c r="E109" i="1"/>
  <c r="D109" i="1"/>
  <c r="C109" i="1"/>
  <c r="B109" i="1"/>
  <c r="H108" i="1"/>
  <c r="BF108" i="1" s="1"/>
  <c r="F108" i="1"/>
  <c r="E108" i="1"/>
  <c r="D108" i="1"/>
  <c r="C108" i="1"/>
  <c r="B108" i="1"/>
  <c r="H107" i="1"/>
  <c r="BF107" i="1" s="1"/>
  <c r="F107" i="1"/>
  <c r="E107" i="1"/>
  <c r="D107" i="1"/>
  <c r="C107" i="1"/>
  <c r="B107" i="1"/>
  <c r="H106" i="1"/>
  <c r="BF106" i="1" s="1"/>
  <c r="F106" i="1"/>
  <c r="E106" i="1"/>
  <c r="D106" i="1"/>
  <c r="C106" i="1"/>
  <c r="B106" i="1"/>
  <c r="H105" i="1"/>
  <c r="BF105" i="1" s="1"/>
  <c r="F105" i="1"/>
  <c r="E105" i="1"/>
  <c r="D105" i="1"/>
  <c r="C105" i="1"/>
  <c r="B105" i="1"/>
  <c r="H104" i="1"/>
  <c r="BF104" i="1" s="1"/>
  <c r="F104" i="1"/>
  <c r="E104" i="1"/>
  <c r="D104" i="1"/>
  <c r="C104" i="1"/>
  <c r="B104" i="1"/>
  <c r="H103" i="1"/>
  <c r="BF103" i="1" s="1"/>
  <c r="F103" i="1"/>
  <c r="E103" i="1"/>
  <c r="D103" i="1"/>
  <c r="C103" i="1"/>
  <c r="B103" i="1"/>
  <c r="H102" i="1"/>
  <c r="BF102" i="1" s="1"/>
  <c r="F102" i="1"/>
  <c r="E102" i="1"/>
  <c r="D102" i="1"/>
  <c r="C102" i="1"/>
  <c r="B102" i="1"/>
  <c r="H101" i="1"/>
  <c r="BF101" i="1" s="1"/>
  <c r="F101" i="1"/>
  <c r="E101" i="1"/>
  <c r="D101" i="1"/>
  <c r="C101" i="1"/>
  <c r="B101" i="1"/>
  <c r="H100" i="1"/>
  <c r="BF100" i="1" s="1"/>
  <c r="F100" i="1"/>
  <c r="E100" i="1"/>
  <c r="D100" i="1"/>
  <c r="C100" i="1"/>
  <c r="B100" i="1"/>
  <c r="H99" i="1"/>
  <c r="BF99" i="1" s="1"/>
  <c r="F99" i="1"/>
  <c r="E99" i="1"/>
  <c r="D99" i="1"/>
  <c r="C99" i="1"/>
  <c r="B99" i="1"/>
  <c r="H98" i="1"/>
  <c r="BF98" i="1" s="1"/>
  <c r="F98" i="1"/>
  <c r="E98" i="1"/>
  <c r="D98" i="1"/>
  <c r="C98" i="1"/>
  <c r="B98" i="1"/>
  <c r="H97" i="1"/>
  <c r="BF97" i="1" s="1"/>
  <c r="F97" i="1"/>
  <c r="E97" i="1"/>
  <c r="D97" i="1"/>
  <c r="C97" i="1"/>
  <c r="B97" i="1"/>
  <c r="H96" i="1"/>
  <c r="BF96" i="1" s="1"/>
  <c r="F96" i="1"/>
  <c r="E96" i="1"/>
  <c r="D96" i="1"/>
  <c r="C96" i="1"/>
  <c r="B96" i="1"/>
  <c r="H95" i="1"/>
  <c r="BF95" i="1" s="1"/>
  <c r="F95" i="1"/>
  <c r="E95" i="1"/>
  <c r="D95" i="1"/>
  <c r="C95" i="1"/>
  <c r="B95" i="1"/>
  <c r="H94" i="1"/>
  <c r="BF94" i="1" s="1"/>
  <c r="F94" i="1"/>
  <c r="E94" i="1"/>
  <c r="D94" i="1"/>
  <c r="C94" i="1"/>
  <c r="B94" i="1"/>
  <c r="H93" i="1"/>
  <c r="BF93" i="1" s="1"/>
  <c r="F93" i="1"/>
  <c r="E93" i="1"/>
  <c r="D93" i="1"/>
  <c r="C93" i="1"/>
  <c r="B93" i="1"/>
  <c r="H92" i="1"/>
  <c r="BF92" i="1" s="1"/>
  <c r="F92" i="1"/>
  <c r="E92" i="1"/>
  <c r="D92" i="1"/>
  <c r="C92" i="1"/>
  <c r="B92" i="1"/>
  <c r="H91" i="1"/>
  <c r="BF91" i="1" s="1"/>
  <c r="F91" i="1"/>
  <c r="E91" i="1"/>
  <c r="D91" i="1"/>
  <c r="C91" i="1"/>
  <c r="B91" i="1"/>
  <c r="H90" i="1"/>
  <c r="BF90" i="1" s="1"/>
  <c r="F90" i="1"/>
  <c r="E90" i="1"/>
  <c r="D90" i="1"/>
  <c r="C90" i="1"/>
  <c r="B90" i="1"/>
  <c r="H89" i="1"/>
  <c r="BF89" i="1" s="1"/>
  <c r="F89" i="1"/>
  <c r="E89" i="1"/>
  <c r="D89" i="1"/>
  <c r="C89" i="1"/>
  <c r="B89" i="1"/>
  <c r="H88" i="1"/>
  <c r="BF88" i="1" s="1"/>
  <c r="F88" i="1"/>
  <c r="E88" i="1"/>
  <c r="D88" i="1"/>
  <c r="C88" i="1"/>
  <c r="B88" i="1"/>
  <c r="H87" i="1"/>
  <c r="BF87" i="1" s="1"/>
  <c r="F87" i="1"/>
  <c r="E87" i="1"/>
  <c r="D87" i="1"/>
  <c r="C87" i="1"/>
  <c r="B87" i="1"/>
  <c r="H86" i="1"/>
  <c r="BF86" i="1" s="1"/>
  <c r="F86" i="1"/>
  <c r="E86" i="1"/>
  <c r="D86" i="1"/>
  <c r="C86" i="1"/>
  <c r="B86" i="1"/>
  <c r="H85" i="1"/>
  <c r="BF85" i="1" s="1"/>
  <c r="F85" i="1"/>
  <c r="E85" i="1"/>
  <c r="D85" i="1"/>
  <c r="C85" i="1"/>
  <c r="B85" i="1"/>
  <c r="H84" i="1"/>
  <c r="BF84" i="1" s="1"/>
  <c r="F84" i="1"/>
  <c r="E84" i="1"/>
  <c r="D84" i="1"/>
  <c r="C84" i="1"/>
  <c r="B84" i="1"/>
  <c r="H83" i="1"/>
  <c r="BF83" i="1" s="1"/>
  <c r="F83" i="1"/>
  <c r="E83" i="1"/>
  <c r="D83" i="1"/>
  <c r="C83" i="1"/>
  <c r="B83" i="1"/>
  <c r="H82" i="1"/>
  <c r="BF82" i="1" s="1"/>
  <c r="F82" i="1"/>
  <c r="E82" i="1"/>
  <c r="D82" i="1"/>
  <c r="C82" i="1"/>
  <c r="B82" i="1"/>
  <c r="H81" i="1"/>
  <c r="BF81" i="1" s="1"/>
  <c r="F81" i="1"/>
  <c r="E81" i="1"/>
  <c r="D81" i="1"/>
  <c r="C81" i="1"/>
  <c r="B81" i="1"/>
  <c r="H80" i="1"/>
  <c r="BF80" i="1" s="1"/>
  <c r="F80" i="1"/>
  <c r="E80" i="1"/>
  <c r="D80" i="1"/>
  <c r="C80" i="1"/>
  <c r="B80" i="1"/>
  <c r="H79" i="1"/>
  <c r="BF79" i="1" s="1"/>
  <c r="F79" i="1"/>
  <c r="E79" i="1"/>
  <c r="D79" i="1"/>
  <c r="C79" i="1"/>
  <c r="B79" i="1"/>
  <c r="H78" i="1"/>
  <c r="BF78" i="1" s="1"/>
  <c r="F78" i="1"/>
  <c r="E78" i="1"/>
  <c r="D78" i="1"/>
  <c r="C78" i="1"/>
  <c r="B78" i="1"/>
  <c r="H77" i="1"/>
  <c r="BF77" i="1" s="1"/>
  <c r="F77" i="1"/>
  <c r="E77" i="1"/>
  <c r="D77" i="1"/>
  <c r="C77" i="1"/>
  <c r="B77" i="1"/>
  <c r="H76" i="1"/>
  <c r="BF76" i="1" s="1"/>
  <c r="F76" i="1"/>
  <c r="E76" i="1"/>
  <c r="D76" i="1"/>
  <c r="C76" i="1"/>
  <c r="B76" i="1"/>
  <c r="H75" i="1"/>
  <c r="BF75" i="1" s="1"/>
  <c r="F75" i="1"/>
  <c r="E75" i="1"/>
  <c r="D75" i="1"/>
  <c r="C75" i="1"/>
  <c r="B75" i="1"/>
  <c r="H74" i="1"/>
  <c r="BF74" i="1" s="1"/>
  <c r="F74" i="1"/>
  <c r="E74" i="1"/>
  <c r="D74" i="1"/>
  <c r="C74" i="1"/>
  <c r="B74" i="1"/>
  <c r="H73" i="1"/>
  <c r="BF73" i="1" s="1"/>
  <c r="F73" i="1"/>
  <c r="E73" i="1"/>
  <c r="D73" i="1"/>
  <c r="C73" i="1"/>
  <c r="B73" i="1"/>
  <c r="H72" i="1"/>
  <c r="BF72" i="1" s="1"/>
  <c r="F72" i="1"/>
  <c r="E72" i="1"/>
  <c r="D72" i="1"/>
  <c r="C72" i="1"/>
  <c r="B72" i="1"/>
  <c r="H71" i="1"/>
  <c r="BF71" i="1" s="1"/>
  <c r="F71" i="1"/>
  <c r="E71" i="1"/>
  <c r="D71" i="1"/>
  <c r="C71" i="1"/>
  <c r="B71" i="1"/>
  <c r="H70" i="1"/>
  <c r="BF70" i="1" s="1"/>
  <c r="F70" i="1"/>
  <c r="E70" i="1"/>
  <c r="D70" i="1"/>
  <c r="C70" i="1"/>
  <c r="B70" i="1"/>
  <c r="H69" i="1"/>
  <c r="BF69" i="1" s="1"/>
  <c r="F69" i="1"/>
  <c r="E69" i="1"/>
  <c r="D69" i="1"/>
  <c r="C69" i="1"/>
  <c r="B69" i="1"/>
  <c r="H68" i="1"/>
  <c r="BF68" i="1" s="1"/>
  <c r="F68" i="1"/>
  <c r="E68" i="1"/>
  <c r="D68" i="1"/>
  <c r="C68" i="1"/>
  <c r="B68" i="1"/>
  <c r="H67" i="1"/>
  <c r="BF67" i="1" s="1"/>
  <c r="F67" i="1"/>
  <c r="E67" i="1"/>
  <c r="D67" i="1"/>
  <c r="C67" i="1"/>
  <c r="B67" i="1"/>
  <c r="H66" i="1"/>
  <c r="BF66" i="1" s="1"/>
  <c r="F66" i="1"/>
  <c r="E66" i="1"/>
  <c r="D66" i="1"/>
  <c r="C66" i="1"/>
  <c r="B66" i="1"/>
  <c r="H65" i="1"/>
  <c r="BF65" i="1" s="1"/>
  <c r="F65" i="1"/>
  <c r="E65" i="1"/>
  <c r="D65" i="1"/>
  <c r="C65" i="1"/>
  <c r="B65" i="1"/>
  <c r="H64" i="1"/>
  <c r="BF64" i="1" s="1"/>
  <c r="F64" i="1"/>
  <c r="E64" i="1"/>
  <c r="D64" i="1"/>
  <c r="C64" i="1"/>
  <c r="B64" i="1"/>
  <c r="H63" i="1"/>
  <c r="BF63" i="1" s="1"/>
  <c r="F63" i="1"/>
  <c r="E63" i="1"/>
  <c r="D63" i="1"/>
  <c r="C63" i="1"/>
  <c r="B63" i="1"/>
  <c r="H62" i="1"/>
  <c r="BF62" i="1" s="1"/>
  <c r="F62" i="1"/>
  <c r="E62" i="1"/>
  <c r="D62" i="1"/>
  <c r="C62" i="1"/>
  <c r="B62" i="1"/>
  <c r="H61" i="1"/>
  <c r="BF61" i="1" s="1"/>
  <c r="F61" i="1"/>
  <c r="E61" i="1"/>
  <c r="D61" i="1"/>
  <c r="C61" i="1"/>
  <c r="B61" i="1"/>
  <c r="H60" i="1"/>
  <c r="BF60" i="1" s="1"/>
  <c r="F60" i="1"/>
  <c r="E60" i="1"/>
  <c r="D60" i="1"/>
  <c r="C60" i="1"/>
  <c r="B60" i="1"/>
  <c r="H59" i="1"/>
  <c r="BF59" i="1" s="1"/>
  <c r="F59" i="1"/>
  <c r="E59" i="1"/>
  <c r="D59" i="1"/>
  <c r="C59" i="1"/>
  <c r="B59" i="1"/>
  <c r="H58" i="1"/>
  <c r="BF58" i="1" s="1"/>
  <c r="F58" i="1"/>
  <c r="E58" i="1"/>
  <c r="D58" i="1"/>
  <c r="C58" i="1"/>
  <c r="B58" i="1"/>
  <c r="H57" i="1"/>
  <c r="BF57" i="1" s="1"/>
  <c r="F57" i="1"/>
  <c r="E57" i="1"/>
  <c r="D57" i="1"/>
  <c r="C57" i="1"/>
  <c r="B57" i="1"/>
  <c r="H56" i="1"/>
  <c r="BF56" i="1" s="1"/>
  <c r="F56" i="1"/>
  <c r="E56" i="1"/>
  <c r="D56" i="1"/>
  <c r="C56" i="1"/>
  <c r="B56" i="1"/>
  <c r="H55" i="1"/>
  <c r="BF55" i="1" s="1"/>
  <c r="F55" i="1"/>
  <c r="E55" i="1"/>
  <c r="D55" i="1"/>
  <c r="C55" i="1"/>
  <c r="B55" i="1"/>
  <c r="H54" i="1"/>
  <c r="BF54" i="1" s="1"/>
  <c r="F54" i="1"/>
  <c r="E54" i="1"/>
  <c r="D54" i="1"/>
  <c r="C54" i="1"/>
  <c r="B54" i="1"/>
  <c r="H53" i="1"/>
  <c r="BF53" i="1" s="1"/>
  <c r="F53" i="1"/>
  <c r="E53" i="1"/>
  <c r="D53" i="1"/>
  <c r="C53" i="1"/>
  <c r="B53" i="1"/>
  <c r="H52" i="1"/>
  <c r="BF52" i="1" s="1"/>
  <c r="F52" i="1"/>
  <c r="E52" i="1"/>
  <c r="D52" i="1"/>
  <c r="C52" i="1"/>
  <c r="B52" i="1"/>
  <c r="H51" i="1"/>
  <c r="BF51" i="1" s="1"/>
  <c r="F51" i="1"/>
  <c r="E51" i="1"/>
  <c r="D51" i="1"/>
  <c r="C51" i="1"/>
  <c r="B51" i="1"/>
  <c r="H50" i="1"/>
  <c r="BF50" i="1" s="1"/>
  <c r="F50" i="1"/>
  <c r="E50" i="1"/>
  <c r="D50" i="1"/>
  <c r="C50" i="1"/>
  <c r="B50" i="1"/>
  <c r="H49" i="1"/>
  <c r="BF49" i="1" s="1"/>
  <c r="F49" i="1"/>
  <c r="E49" i="1"/>
  <c r="D49" i="1"/>
  <c r="C49" i="1"/>
  <c r="B49" i="1"/>
  <c r="H48" i="1"/>
  <c r="BF48" i="1" s="1"/>
  <c r="F48" i="1"/>
  <c r="E48" i="1"/>
  <c r="D48" i="1"/>
  <c r="C48" i="1"/>
  <c r="B48" i="1"/>
  <c r="H47" i="1"/>
  <c r="BF47" i="1" s="1"/>
  <c r="F47" i="1"/>
  <c r="E47" i="1"/>
  <c r="D47" i="1"/>
  <c r="C47" i="1"/>
  <c r="B47" i="1"/>
  <c r="H46" i="1"/>
  <c r="BF46" i="1" s="1"/>
  <c r="F46" i="1"/>
  <c r="E46" i="1"/>
  <c r="D46" i="1"/>
  <c r="C46" i="1"/>
  <c r="B46" i="1"/>
  <c r="H45" i="1"/>
  <c r="BF45" i="1" s="1"/>
  <c r="F45" i="1"/>
  <c r="E45" i="1"/>
  <c r="D45" i="1"/>
  <c r="C45" i="1"/>
  <c r="B45" i="1"/>
  <c r="H44" i="1"/>
  <c r="BF44" i="1" s="1"/>
  <c r="F44" i="1"/>
  <c r="E44" i="1"/>
  <c r="D44" i="1"/>
  <c r="C44" i="1"/>
  <c r="B44" i="1"/>
  <c r="H43" i="1"/>
  <c r="BF43" i="1" s="1"/>
  <c r="F43" i="1"/>
  <c r="E43" i="1"/>
  <c r="D43" i="1"/>
  <c r="C43" i="1"/>
  <c r="B43" i="1"/>
  <c r="H42" i="1"/>
  <c r="BF42" i="1" s="1"/>
  <c r="F42" i="1"/>
  <c r="E42" i="1"/>
  <c r="D42" i="1"/>
  <c r="C42" i="1"/>
  <c r="B42" i="1"/>
  <c r="H41" i="1"/>
  <c r="BF41" i="1" s="1"/>
  <c r="F41" i="1"/>
  <c r="E41" i="1"/>
  <c r="D41" i="1"/>
  <c r="C41" i="1"/>
  <c r="B41" i="1"/>
  <c r="H40" i="1"/>
  <c r="BF40" i="1" s="1"/>
  <c r="F40" i="1"/>
  <c r="E40" i="1"/>
  <c r="D40" i="1"/>
  <c r="C40" i="1"/>
  <c r="B40" i="1"/>
  <c r="H39" i="1"/>
  <c r="BF39" i="1" s="1"/>
  <c r="F39" i="1"/>
  <c r="E39" i="1"/>
  <c r="D39" i="1"/>
  <c r="C39" i="1"/>
  <c r="B39" i="1"/>
  <c r="H38" i="1"/>
  <c r="BF38" i="1" s="1"/>
  <c r="F38" i="1"/>
  <c r="E38" i="1"/>
  <c r="D38" i="1"/>
  <c r="C38" i="1"/>
  <c r="B38" i="1"/>
  <c r="H37" i="1"/>
  <c r="BF37" i="1" s="1"/>
  <c r="F37" i="1"/>
  <c r="E37" i="1"/>
  <c r="D37" i="1"/>
  <c r="C37" i="1"/>
  <c r="B37" i="1"/>
  <c r="H36" i="1"/>
  <c r="BF36" i="1" s="1"/>
  <c r="F36" i="1"/>
  <c r="E36" i="1"/>
  <c r="D36" i="1"/>
  <c r="C36" i="1"/>
  <c r="B36" i="1"/>
  <c r="H35" i="1"/>
  <c r="BF35" i="1" s="1"/>
  <c r="F35" i="1"/>
  <c r="E35" i="1"/>
  <c r="D35" i="1"/>
  <c r="C35" i="1"/>
  <c r="B35" i="1"/>
  <c r="H34" i="1"/>
  <c r="BF34" i="1" s="1"/>
  <c r="F34" i="1"/>
  <c r="E34" i="1"/>
  <c r="D34" i="1"/>
  <c r="C34" i="1"/>
  <c r="B34" i="1"/>
  <c r="H33" i="1"/>
  <c r="BF33" i="1" s="1"/>
  <c r="F33" i="1"/>
  <c r="E33" i="1"/>
  <c r="D33" i="1"/>
  <c r="C33" i="1"/>
  <c r="B33" i="1"/>
  <c r="H32" i="1"/>
  <c r="BF32" i="1" s="1"/>
  <c r="F32" i="1"/>
  <c r="E32" i="1"/>
  <c r="D32" i="1"/>
  <c r="C32" i="1"/>
  <c r="B32" i="1"/>
  <c r="H31" i="1"/>
  <c r="BF31" i="1" s="1"/>
  <c r="F31" i="1"/>
  <c r="E31" i="1"/>
  <c r="D31" i="1"/>
  <c r="C31" i="1"/>
  <c r="B31" i="1"/>
  <c r="H30" i="1"/>
  <c r="BF30" i="1" s="1"/>
  <c r="F30" i="1"/>
  <c r="E30" i="1"/>
  <c r="D30" i="1"/>
  <c r="C30" i="1"/>
  <c r="B30" i="1"/>
  <c r="H29" i="1"/>
  <c r="BF29" i="1" s="1"/>
  <c r="F29" i="1"/>
  <c r="E29" i="1"/>
  <c r="D29" i="1"/>
  <c r="C29" i="1"/>
  <c r="B29" i="1"/>
  <c r="H28" i="1"/>
  <c r="BF28" i="1" s="1"/>
  <c r="F28" i="1"/>
  <c r="E28" i="1"/>
  <c r="D28" i="1"/>
  <c r="C28" i="1"/>
  <c r="B28" i="1"/>
  <c r="H27" i="1"/>
  <c r="BF27" i="1" s="1"/>
  <c r="F27" i="1"/>
  <c r="E27" i="1"/>
  <c r="D27" i="1"/>
  <c r="C27" i="1"/>
  <c r="B27" i="1"/>
  <c r="H26" i="1"/>
  <c r="BF26" i="1" s="1"/>
  <c r="F26" i="1"/>
  <c r="E26" i="1"/>
  <c r="D26" i="1"/>
  <c r="C26" i="1"/>
  <c r="B26" i="1"/>
  <c r="H25" i="1"/>
  <c r="BF25" i="1" s="1"/>
  <c r="F25" i="1"/>
  <c r="E25" i="1"/>
  <c r="D25" i="1"/>
  <c r="C25" i="1"/>
  <c r="B25" i="1"/>
  <c r="H24" i="1"/>
  <c r="BF24" i="1" s="1"/>
  <c r="F24" i="1"/>
  <c r="E24" i="1"/>
  <c r="D24" i="1"/>
  <c r="C24" i="1"/>
  <c r="B24" i="1"/>
  <c r="H23" i="1"/>
  <c r="BF23" i="1" s="1"/>
  <c r="F23" i="1"/>
  <c r="E23" i="1"/>
  <c r="D23" i="1"/>
  <c r="C23" i="1"/>
  <c r="B23" i="1"/>
  <c r="H22" i="1"/>
  <c r="BF22" i="1" s="1"/>
  <c r="F22" i="1"/>
  <c r="E22" i="1"/>
  <c r="D22" i="1"/>
  <c r="C22" i="1"/>
  <c r="B22" i="1"/>
  <c r="H21" i="1"/>
  <c r="BF21" i="1" s="1"/>
  <c r="F21" i="1"/>
  <c r="E21" i="1"/>
  <c r="D21" i="1"/>
  <c r="C21" i="1"/>
  <c r="B21" i="1"/>
  <c r="H20" i="1"/>
  <c r="BF20" i="1" s="1"/>
  <c r="F20" i="1"/>
  <c r="E20" i="1"/>
  <c r="D20" i="1"/>
  <c r="C20" i="1"/>
  <c r="B20" i="1"/>
  <c r="H19" i="1"/>
  <c r="BF19" i="1" s="1"/>
  <c r="F19" i="1"/>
  <c r="E19" i="1"/>
  <c r="D19" i="1"/>
  <c r="C19" i="1"/>
  <c r="B19" i="1"/>
  <c r="H18" i="1"/>
  <c r="BF18" i="1" s="1"/>
  <c r="F18" i="1"/>
  <c r="E18" i="1"/>
  <c r="D18" i="1"/>
  <c r="C18" i="1"/>
  <c r="B18" i="1"/>
  <c r="H17" i="1"/>
  <c r="BF17" i="1" s="1"/>
  <c r="F17" i="1"/>
  <c r="E17" i="1"/>
  <c r="D17" i="1"/>
  <c r="C17" i="1"/>
  <c r="B17" i="1"/>
  <c r="H16" i="1"/>
  <c r="BF16" i="1" s="1"/>
  <c r="F16" i="1"/>
  <c r="E16" i="1"/>
  <c r="D16" i="1"/>
  <c r="C16" i="1"/>
  <c r="B16" i="1"/>
  <c r="H15" i="1"/>
  <c r="BF15" i="1" s="1"/>
  <c r="F15" i="1"/>
  <c r="E15" i="1"/>
  <c r="D15" i="1"/>
  <c r="C15" i="1"/>
  <c r="B15" i="1"/>
  <c r="H14" i="1"/>
  <c r="BF14" i="1" s="1"/>
  <c r="F14" i="1"/>
  <c r="E14" i="1"/>
  <c r="D14" i="1"/>
  <c r="C14" i="1"/>
  <c r="B14" i="1"/>
  <c r="H13" i="1"/>
  <c r="BF13" i="1" s="1"/>
  <c r="F13" i="1"/>
  <c r="E13" i="1"/>
  <c r="D13" i="1"/>
  <c r="C13" i="1"/>
  <c r="B13" i="1"/>
  <c r="H12" i="1"/>
  <c r="BF12" i="1" s="1"/>
  <c r="F12" i="1"/>
  <c r="E12" i="1"/>
  <c r="D12" i="1"/>
  <c r="C12" i="1"/>
  <c r="B12" i="1"/>
  <c r="H11" i="1"/>
  <c r="BF11" i="1" s="1"/>
  <c r="F11" i="1"/>
  <c r="E11" i="1"/>
  <c r="D11" i="1"/>
  <c r="C11" i="1"/>
  <c r="B11" i="1"/>
  <c r="H10" i="1"/>
  <c r="BF10" i="1" s="1"/>
  <c r="F10" i="1"/>
  <c r="E10" i="1"/>
  <c r="D10" i="1"/>
  <c r="C10" i="1"/>
  <c r="B10" i="1"/>
  <c r="H9" i="1"/>
  <c r="BF9" i="1" s="1"/>
  <c r="F9" i="1"/>
  <c r="E9" i="1"/>
  <c r="D9" i="1"/>
  <c r="C9" i="1"/>
  <c r="B9" i="1"/>
  <c r="AA6" i="1"/>
  <c r="AM6" i="1" s="1"/>
  <c r="H324" i="1" l="1"/>
  <c r="BF324" i="1"/>
</calcChain>
</file>

<file path=xl/sharedStrings.xml><?xml version="1.0" encoding="utf-8"?>
<sst xmlns="http://schemas.openxmlformats.org/spreadsheetml/2006/main" count="498" uniqueCount="101">
  <si>
    <t>Client:</t>
  </si>
  <si>
    <t>Date of Actual Plan</t>
  </si>
  <si>
    <t>Project Description:</t>
  </si>
  <si>
    <t>EQUIPMENT PLAN/FORECAST</t>
  </si>
  <si>
    <t>Rev.</t>
  </si>
  <si>
    <t>Project Location:</t>
  </si>
  <si>
    <t>Date Of Issue</t>
  </si>
  <si>
    <t xml:space="preserve">Description </t>
  </si>
  <si>
    <t>Monthly Rental Rate - Aura</t>
  </si>
  <si>
    <t xml:space="preserve">Plan </t>
  </si>
  <si>
    <t>Orginal</t>
  </si>
  <si>
    <t>Eqpt</t>
  </si>
  <si>
    <t xml:space="preserve">   All Rolling Equipment Quoted Is Considered 2 - Wheel Drive w/Rops </t>
  </si>
  <si>
    <t>Months</t>
  </si>
  <si>
    <t>Actual</t>
  </si>
  <si>
    <t>&lt;--------</t>
  </si>
  <si>
    <t>-</t>
  </si>
  <si>
    <t>-----&gt;</t>
  </si>
  <si>
    <t>2022</t>
  </si>
  <si>
    <t>Type</t>
  </si>
  <si>
    <t>Size</t>
  </si>
  <si>
    <t>Make</t>
  </si>
  <si>
    <t>Model</t>
  </si>
  <si>
    <t xml:space="preserve">    As Supplied By Manufacturer Unless Noted Differently in the Description</t>
  </si>
  <si>
    <t>Rented</t>
  </si>
  <si>
    <t>Forecast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</si>
  <si>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</si>
  <si>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</si>
  <si>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</si>
  <si>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</si>
  <si>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</si>
  <si>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</si>
  <si>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</si>
  <si>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</si>
  <si>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</si>
  <si>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</si>
  <si>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</si>
  <si>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</si>
  <si>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Rental</t>
  </si>
  <si>
    <t>Cost</t>
  </si>
  <si>
    <t>Org. Plan</t>
  </si>
  <si>
    <t>ACD</t>
  </si>
  <si>
    <t>Air Comp Dsl 900Cfm</t>
  </si>
  <si>
    <t>ADR</t>
  </si>
  <si>
    <t>Air Dryer 800 Cfm</t>
  </si>
  <si>
    <t>CHI</t>
  </si>
  <si>
    <t>Crane, Ind 18 Ton</t>
  </si>
  <si>
    <t>ECH</t>
  </si>
  <si>
    <t xml:space="preserve"> Excavator, 250-550Hp</t>
  </si>
  <si>
    <t>FLH</t>
  </si>
  <si>
    <t>Forklift, 15K</t>
  </si>
  <si>
    <t>MLS</t>
  </si>
  <si>
    <t xml:space="preserve"> Up To 39' Scissor Lift</t>
  </si>
  <si>
    <t>UAT</t>
  </si>
  <si>
    <t>Pallet Fork Attachme</t>
  </si>
  <si>
    <t>WGW</t>
  </si>
  <si>
    <t>Water Wagon</t>
  </si>
  <si>
    <t>WME</t>
  </si>
  <si>
    <t>WELDER Maxstar 210</t>
  </si>
  <si>
    <t>PLE</t>
  </si>
  <si>
    <t>19' VERTICAL lift (single)</t>
  </si>
  <si>
    <t>25' VERTICAL lift (single)</t>
  </si>
  <si>
    <t>DEH</t>
  </si>
  <si>
    <t>Dehumidifier</t>
  </si>
  <si>
    <t>FSW</t>
  </si>
  <si>
    <t>32IN FLOOR SCRUBER</t>
  </si>
  <si>
    <t>CTG</t>
  </si>
  <si>
    <t>8500 ART REMOTE TAMPER</t>
  </si>
  <si>
    <t xml:space="preserve">RUBBER TIRE SWEEPER </t>
  </si>
  <si>
    <t>CSF</t>
  </si>
  <si>
    <t>46IN FLOOR SAW</t>
  </si>
  <si>
    <t>HDP</t>
  </si>
  <si>
    <t>Two Speed, ULTIMA Steel Hydraulic Hand Pump</t>
  </si>
  <si>
    <t>GND</t>
  </si>
  <si>
    <t>250KW GEN (313 kVA)</t>
  </si>
  <si>
    <t>175KW GEN  (219 kVA)</t>
  </si>
  <si>
    <t>220KVA GEN</t>
  </si>
  <si>
    <t>400 KVA GEN</t>
  </si>
  <si>
    <t>300KVA GEN</t>
  </si>
  <si>
    <t>21' Scissor Lift</t>
  </si>
  <si>
    <t>CTL</t>
  </si>
  <si>
    <t>SCID STEER TRACK</t>
  </si>
  <si>
    <t>TRR</t>
  </si>
  <si>
    <t xml:space="preserve">WALK BEHIND TRENCHER </t>
  </si>
  <si>
    <t>Row 2, Subcontracor Business Name</t>
  </si>
  <si>
    <t>Row 311-323 Add Equipment items required, but not listed</t>
  </si>
  <si>
    <t xml:space="preserve">Column B: </t>
  </si>
  <si>
    <t>AMECO EQUIPMENT CATEGORY</t>
  </si>
  <si>
    <t>Column F</t>
  </si>
  <si>
    <t>AMECO EQUIPMENT TYPE SIZE/DESCRIPTION</t>
  </si>
  <si>
    <t>Column G</t>
  </si>
  <si>
    <t>Aura Project Schedule Monthly Rental Rates</t>
  </si>
  <si>
    <t>Column H</t>
  </si>
  <si>
    <t>AUTO POPULATES: Total quantity of rental months required</t>
  </si>
  <si>
    <t>NO ACTION</t>
  </si>
  <si>
    <t>Column I</t>
  </si>
  <si>
    <t>Column J-AS</t>
  </si>
  <si>
    <t>Add numeric quantites required each month/year</t>
  </si>
  <si>
    <t>Column BF</t>
  </si>
  <si>
    <t>AUTO POPULATES: Total project $ value</t>
  </si>
  <si>
    <t>Additional Equipment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</si>
</sst>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0.0_)"/>
    <numFmt numFmtId="165" formatCode="0_)"/>
  </numFmts>
  <fonts count="14">
    <font>
      <sz val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sz val="8"/>
      <name val="Dutch"/>
    </font>
    <font>
      <b/>
      <sz val="10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0"/>
      <color rgb="FF003A5D"/>
      <name val="Arial"/>
      <family val="2"/>
    </font>
    <font>
      <b/>
      <sz val="24"/>
      <color rgb="FFCE0E2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A5D"/>
        <bgColor indexed="64"/>
      </patternFill>
    </fill>
    <fill>
      <patternFill patternType="solid">
        <fgColor rgb="FFCE0E2D"/>
        <bgColor indexed="64"/>
      </patternFill>
    </fill>
  </fills>
  <borders count="5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indexed="8"/>
      </bottom>
      <diagonal/>
    </border>
    <border>
      <left/>
      <right style="medium">
        <color auto="1"/>
      </right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theme="1" tint="4.9989318521683403E-2"/>
      </left>
      <right style="thin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medium">
        <color theme="1" tint="4.9989318521683403E-2"/>
      </top>
      <bottom style="thin">
        <color theme="1" tint="4.9989318521683403E-2"/>
      </bottom>
      <diagonal/>
    </border>
    <border>
      <left style="medium">
        <color theme="1" tint="4.9989318521683403E-2"/>
      </left>
      <right style="medium">
        <color theme="1" tint="4.9989318521683403E-2"/>
      </right>
      <top/>
      <bottom style="thin">
        <color auto="1"/>
      </bottom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thin">
        <color theme="1" tint="4.9989318521683403E-2"/>
      </left>
      <right style="medium">
        <color indexed="64"/>
      </right>
      <top style="thin">
        <color theme="1" tint="4.9989318521683403E-2"/>
      </top>
      <bottom style="thin">
        <color theme="1" tint="4.9989318521683403E-2"/>
      </bottom>
      <diagonal/>
    </border>
    <border>
      <left/>
      <right style="thin">
        <color theme="1" tint="4.9989318521683403E-2"/>
      </right>
      <top style="thin">
        <color theme="1" tint="4.9989318521683403E-2"/>
      </top>
      <bottom style="thin">
        <color theme="1" tint="4.9989318521683403E-2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/>
      <diagonal/>
    </border>
    <border>
      <left style="thin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 style="medium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medium">
        <color auto="1"/>
      </bottom>
      <diagonal/>
    </border>
    <border>
      <left style="thin">
        <color theme="1" tint="4.9989318521683403E-2"/>
      </left>
      <right style="thin">
        <color theme="1" tint="4.9989318521683403E-2"/>
      </right>
      <top style="thin">
        <color theme="1" tint="4.9989318521683403E-2"/>
      </top>
      <bottom style="medium">
        <color auto="1"/>
      </bottom>
      <diagonal/>
    </border>
    <border>
      <left style="thin">
        <color theme="1" tint="4.9989318521683403E-2"/>
      </left>
      <right style="medium">
        <color theme="1" tint="4.9989318521683403E-2"/>
      </right>
      <top style="thin">
        <color theme="1" tint="4.9989318521683403E-2"/>
      </top>
      <bottom style="medium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1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0" fillId="0" borderId="0" xfId="0" applyAlignment="1">
      <alignment vertical="top"/>
    </xf>
    <xf numFmtId="0" fontId="1" fillId="0" borderId="0" xfId="0" applyFont="1"/>
    <xf numFmtId="0" fontId="4" fillId="0" borderId="6" xfId="0" applyFont="1" applyBorder="1" applyAlignment="1">
      <alignment vertical="top"/>
    </xf>
    <xf numFmtId="0" fontId="4" fillId="0" borderId="6" xfId="0" applyFont="1" applyBorder="1"/>
    <xf numFmtId="0" fontId="4" fillId="0" borderId="0" xfId="0" applyFont="1"/>
    <xf numFmtId="0" fontId="5" fillId="0" borderId="6" xfId="0" applyFont="1" applyBorder="1"/>
    <xf numFmtId="0" fontId="5" fillId="0" borderId="7" xfId="0" applyFont="1" applyBorder="1" applyAlignment="1">
      <alignment horizontal="right"/>
    </xf>
    <xf numFmtId="14" fontId="0" fillId="0" borderId="8" xfId="0" applyNumberFormat="1" applyBorder="1"/>
    <xf numFmtId="0" fontId="4" fillId="0" borderId="0" xfId="0" applyFont="1" applyAlignment="1">
      <alignment vertical="top"/>
    </xf>
    <xf numFmtId="15" fontId="4" fillId="0" borderId="0" xfId="0" applyNumberFormat="1" applyFont="1" applyAlignment="1">
      <alignment vertical="top"/>
    </xf>
    <xf numFmtId="15" fontId="4" fillId="0" borderId="0" xfId="0" applyNumberFormat="1" applyFont="1"/>
    <xf numFmtId="0" fontId="0" fillId="0" borderId="0" xfId="0" applyAlignment="1">
      <alignment horizontal="center"/>
    </xf>
    <xf numFmtId="0" fontId="5" fillId="0" borderId="0" xfId="0" applyFont="1" applyAlignment="1">
      <alignment horizontal="right"/>
    </xf>
    <xf numFmtId="0" fontId="0" fillId="0" borderId="9" xfId="0" applyBorder="1"/>
    <xf numFmtId="0" fontId="4" fillId="0" borderId="10" xfId="0" applyFont="1" applyBorder="1" applyAlignment="1">
      <alignment vertical="top"/>
    </xf>
    <xf numFmtId="0" fontId="0" fillId="0" borderId="10" xfId="0" applyBorder="1" applyAlignment="1">
      <alignment horizontal="center"/>
    </xf>
    <xf numFmtId="0" fontId="5" fillId="0" borderId="11" xfId="0" applyFont="1" applyBorder="1" applyAlignment="1">
      <alignment horizontal="right"/>
    </xf>
    <xf numFmtId="14" fontId="0" fillId="0" borderId="12" xfId="0" applyNumberFormat="1" applyBorder="1"/>
    <xf numFmtId="0" fontId="0" fillId="0" borderId="0" xfId="0" applyAlignment="1">
      <alignment horizontal="center" vertical="center"/>
    </xf>
    <xf numFmtId="0" fontId="4" fillId="0" borderId="13" xfId="0" applyFont="1" applyBorder="1" applyAlignment="1">
      <alignment horizontal="center" vertical="top"/>
    </xf>
    <xf numFmtId="0" fontId="4" fillId="0" borderId="14" xfId="0" applyFont="1" applyBorder="1" applyAlignment="1">
      <alignment horizontal="center" vertical="top"/>
    </xf>
    <xf numFmtId="0" fontId="4" fillId="0" borderId="15" xfId="0" applyFont="1" applyBorder="1" applyAlignment="1">
      <alignment horizontal="center" vertical="top"/>
    </xf>
    <xf numFmtId="0" fontId="4" fillId="0" borderId="15" xfId="0" applyFont="1" applyBorder="1" applyAlignment="1">
      <alignment vertical="top"/>
    </xf>
    <xf numFmtId="0" fontId="4" fillId="0" borderId="17" xfId="0" applyFont="1" applyBorder="1"/>
    <xf numFmtId="0" fontId="4" fillId="0" borderId="7" xfId="0" applyFont="1" applyBorder="1"/>
    <xf numFmtId="0" fontId="4" fillId="0" borderId="18" xfId="0" applyFont="1" applyBorder="1" applyAlignment="1">
      <alignment horizontal="center"/>
    </xf>
    <xf numFmtId="0" fontId="4" fillId="0" borderId="19" xfId="0" applyFont="1" applyBorder="1" applyAlignment="1">
      <alignment horizontal="center" vertical="top"/>
    </xf>
    <xf numFmtId="0" fontId="4" fillId="0" borderId="20" xfId="0" applyFont="1" applyBorder="1" applyAlignment="1">
      <alignment horizontal="center" vertical="top"/>
    </xf>
    <xf numFmtId="49" fontId="4" fillId="0" borderId="0" xfId="0" applyNumberFormat="1" applyFont="1"/>
    <xf numFmtId="49" fontId="4" fillId="0" borderId="0" xfId="0" applyNumberFormat="1" applyFont="1" applyAlignment="1">
      <alignment horizontal="fill"/>
    </xf>
    <xf numFmtId="0" fontId="4" fillId="0" borderId="0" xfId="0" applyFont="1" applyAlignment="1">
      <alignment horizontal="center"/>
    </xf>
    <xf numFmtId="49" fontId="4" fillId="0" borderId="21" xfId="0" applyNumberFormat="1" applyFont="1" applyBorder="1"/>
    <xf numFmtId="49" fontId="4" fillId="0" borderId="0" xfId="0" applyNumberFormat="1" applyFont="1" applyAlignment="1">
      <alignment horizontal="center"/>
    </xf>
    <xf numFmtId="49" fontId="4" fillId="0" borderId="18" xfId="0" applyNumberFormat="1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5" fillId="0" borderId="24" xfId="0" applyFont="1" applyBorder="1" applyAlignment="1">
      <alignment horizontal="center" vertical="top"/>
    </xf>
    <xf numFmtId="0" fontId="4" fillId="0" borderId="23" xfId="0" applyFont="1" applyBorder="1" applyAlignment="1">
      <alignment vertical="top"/>
    </xf>
    <xf numFmtId="0" fontId="4" fillId="0" borderId="14" xfId="0" applyFont="1" applyBorder="1"/>
    <xf numFmtId="0" fontId="4" fillId="0" borderId="21" xfId="0" applyFont="1" applyBorder="1"/>
    <xf numFmtId="0" fontId="4" fillId="0" borderId="13" xfId="0" applyFont="1" applyBorder="1"/>
    <xf numFmtId="0" fontId="4" fillId="0" borderId="20" xfId="0" applyFont="1" applyBorder="1"/>
    <xf numFmtId="0" fontId="4" fillId="0" borderId="26" xfId="0" applyFont="1" applyBorder="1" applyAlignment="1">
      <alignment horizontal="center"/>
    </xf>
    <xf numFmtId="0" fontId="4" fillId="0" borderId="27" xfId="0" applyFont="1" applyBorder="1" applyAlignment="1">
      <alignment horizontal="center" vertical="top"/>
    </xf>
    <xf numFmtId="0" fontId="4" fillId="0" borderId="27" xfId="0" applyFont="1" applyBorder="1" applyAlignment="1">
      <alignment vertical="top" wrapText="1"/>
    </xf>
    <xf numFmtId="0" fontId="3" fillId="0" borderId="27" xfId="0" applyFont="1" applyBorder="1" applyAlignment="1">
      <alignment horizontal="center" vertical="top"/>
    </xf>
    <xf numFmtId="164" fontId="4" fillId="0" borderId="27" xfId="0" applyNumberFormat="1" applyFont="1" applyBorder="1" applyAlignment="1">
      <alignment vertical="top"/>
    </xf>
    <xf numFmtId="164" fontId="6" fillId="0" borderId="28" xfId="0" applyNumberFormat="1" applyFont="1" applyBorder="1" applyAlignment="1">
      <alignment vertical="top"/>
    </xf>
    <xf numFmtId="165" fontId="4" fillId="0" borderId="29" xfId="0" applyNumberFormat="1" applyFont="1" applyBorder="1" applyProtection="1">
      <protection locked="0"/>
    </xf>
    <xf numFmtId="165" fontId="4" fillId="0" borderId="30" xfId="0" applyNumberFormat="1" applyFont="1" applyBorder="1" applyProtection="1">
      <protection locked="0"/>
    </xf>
    <xf numFmtId="165" fontId="4" fillId="0" borderId="31" xfId="0" applyNumberFormat="1" applyFont="1" applyBorder="1" applyProtection="1">
      <protection locked="0"/>
    </xf>
    <xf numFmtId="165" fontId="7" fillId="0" borderId="29" xfId="0" applyNumberFormat="1" applyFont="1" applyBorder="1" applyProtection="1">
      <protection locked="0"/>
    </xf>
    <xf numFmtId="165" fontId="7" fillId="0" borderId="30" xfId="0" applyNumberFormat="1" applyFont="1" applyBorder="1" applyProtection="1">
      <protection locked="0"/>
    </xf>
    <xf numFmtId="165" fontId="7" fillId="0" borderId="31" xfId="0" applyNumberFormat="1" applyFont="1" applyBorder="1" applyProtection="1">
      <protection locked="0"/>
    </xf>
    <xf numFmtId="3" fontId="7" fillId="0" borderId="32" xfId="0" applyNumberFormat="1" applyFont="1" applyBorder="1" applyProtection="1">
      <protection locked="0"/>
    </xf>
    <xf numFmtId="165" fontId="4" fillId="0" borderId="33" xfId="0" applyNumberFormat="1" applyFont="1" applyBorder="1" applyProtection="1">
      <protection locked="0"/>
    </xf>
    <xf numFmtId="165" fontId="4" fillId="0" borderId="34" xfId="0" applyNumberFormat="1" applyFont="1" applyBorder="1" applyProtection="1">
      <protection locked="0"/>
    </xf>
    <xf numFmtId="165" fontId="4" fillId="0" borderId="35" xfId="0" applyNumberFormat="1" applyFont="1" applyBorder="1" applyProtection="1">
      <protection locked="0"/>
    </xf>
    <xf numFmtId="165" fontId="7" fillId="0" borderId="33" xfId="0" applyNumberFormat="1" applyFont="1" applyBorder="1" applyProtection="1">
      <protection locked="0"/>
    </xf>
    <xf numFmtId="165" fontId="7" fillId="0" borderId="34" xfId="0" applyNumberFormat="1" applyFont="1" applyBorder="1" applyProtection="1">
      <protection locked="0"/>
    </xf>
    <xf numFmtId="165" fontId="7" fillId="0" borderId="35" xfId="0" applyNumberFormat="1" applyFont="1" applyBorder="1" applyProtection="1">
      <protection locked="0"/>
    </xf>
    <xf numFmtId="164" fontId="4" fillId="2" borderId="27" xfId="0" applyNumberFormat="1" applyFont="1" applyFill="1" applyBorder="1" applyAlignment="1">
      <alignment vertical="top"/>
    </xf>
    <xf numFmtId="164" fontId="6" fillId="2" borderId="28" xfId="0" applyNumberFormat="1" applyFont="1" applyFill="1" applyBorder="1" applyAlignment="1">
      <alignment vertical="top"/>
    </xf>
    <xf numFmtId="165" fontId="7" fillId="2" borderId="33" xfId="0" applyNumberFormat="1" applyFont="1" applyFill="1" applyBorder="1" applyProtection="1">
      <protection locked="0"/>
    </xf>
    <xf numFmtId="165" fontId="7" fillId="2" borderId="34" xfId="0" applyNumberFormat="1" applyFont="1" applyFill="1" applyBorder="1" applyProtection="1">
      <protection locked="0"/>
    </xf>
    <xf numFmtId="165" fontId="7" fillId="2" borderId="35" xfId="0" applyNumberFormat="1" applyFont="1" applyFill="1" applyBorder="1" applyProtection="1">
      <protection locked="0"/>
    </xf>
    <xf numFmtId="0" fontId="0" fillId="2" borderId="0" xfId="0" applyFill="1"/>
    <xf numFmtId="165" fontId="4" fillId="0" borderId="36" xfId="0" applyNumberFormat="1" applyFont="1" applyBorder="1" applyProtection="1">
      <protection locked="0"/>
    </xf>
    <xf numFmtId="165" fontId="4" fillId="0" borderId="37" xfId="0" applyNumberFormat="1" applyFont="1" applyBorder="1" applyProtection="1">
      <protection locked="0"/>
    </xf>
    <xf numFmtId="0" fontId="4" fillId="0" borderId="38" xfId="0" applyFont="1" applyBorder="1" applyAlignment="1">
      <alignment horizontal="center" vertical="top"/>
    </xf>
    <xf numFmtId="0" fontId="4" fillId="0" borderId="39" xfId="0" applyFont="1" applyBorder="1" applyAlignment="1">
      <alignment horizontal="center" vertical="top"/>
    </xf>
    <xf numFmtId="0" fontId="4" fillId="0" borderId="40" xfId="0" applyFont="1" applyBorder="1" applyAlignment="1">
      <alignment horizontal="center" vertical="top"/>
    </xf>
    <xf numFmtId="0" fontId="0" fillId="0" borderId="39" xfId="0" applyBorder="1" applyAlignment="1">
      <alignment vertical="top"/>
    </xf>
    <xf numFmtId="0" fontId="0" fillId="0" borderId="39" xfId="0" applyBorder="1"/>
    <xf numFmtId="0" fontId="0" fillId="0" borderId="40" xfId="0" applyBorder="1"/>
    <xf numFmtId="0" fontId="4" fillId="0" borderId="42" xfId="0" applyFont="1" applyBorder="1" applyAlignment="1">
      <alignment horizontal="center" vertical="top"/>
    </xf>
    <xf numFmtId="0" fontId="4" fillId="0" borderId="42" xfId="0" applyFont="1" applyBorder="1" applyAlignment="1">
      <alignment vertical="top" wrapText="1"/>
    </xf>
    <xf numFmtId="0" fontId="3" fillId="0" borderId="42" xfId="0" applyFont="1" applyBorder="1" applyAlignment="1">
      <alignment horizontal="center" vertical="top"/>
    </xf>
    <xf numFmtId="164" fontId="4" fillId="0" borderId="42" xfId="0" applyNumberFormat="1" applyFont="1" applyBorder="1" applyAlignment="1">
      <alignment vertical="top"/>
    </xf>
    <xf numFmtId="164" fontId="6" fillId="0" borderId="43" xfId="0" applyNumberFormat="1" applyFont="1" applyBorder="1" applyAlignment="1">
      <alignment vertical="top"/>
    </xf>
    <xf numFmtId="165" fontId="4" fillId="0" borderId="44" xfId="0" applyNumberFormat="1" applyFont="1" applyBorder="1" applyProtection="1">
      <protection locked="0"/>
    </xf>
    <xf numFmtId="165" fontId="4" fillId="0" borderId="45" xfId="0" applyNumberFormat="1" applyFont="1" applyBorder="1" applyProtection="1">
      <protection locked="0"/>
    </xf>
    <xf numFmtId="165" fontId="4" fillId="0" borderId="46" xfId="0" applyNumberFormat="1" applyFont="1" applyBorder="1" applyProtection="1">
      <protection locked="0"/>
    </xf>
    <xf numFmtId="165" fontId="7" fillId="0" borderId="44" xfId="0" applyNumberFormat="1" applyFont="1" applyBorder="1" applyProtection="1">
      <protection locked="0"/>
    </xf>
    <xf numFmtId="165" fontId="7" fillId="0" borderId="45" xfId="0" applyNumberFormat="1" applyFont="1" applyBorder="1" applyProtection="1">
      <protection locked="0"/>
    </xf>
    <xf numFmtId="165" fontId="7" fillId="0" borderId="46" xfId="0" applyNumberFormat="1" applyFont="1" applyBorder="1" applyProtection="1">
      <protection locked="0"/>
    </xf>
    <xf numFmtId="0" fontId="4" fillId="0" borderId="47" xfId="0" applyFont="1" applyBorder="1" applyAlignment="1">
      <alignment horizontal="center" vertical="top"/>
    </xf>
    <xf numFmtId="0" fontId="4" fillId="0" borderId="47" xfId="0" applyFont="1" applyBorder="1" applyAlignment="1">
      <alignment vertical="top" wrapText="1"/>
    </xf>
    <xf numFmtId="0" fontId="3" fillId="0" borderId="47" xfId="0" applyFont="1" applyBorder="1" applyAlignment="1">
      <alignment horizontal="center" vertical="top"/>
    </xf>
    <xf numFmtId="164" fontId="4" fillId="0" borderId="47" xfId="0" applyNumberFormat="1" applyFont="1" applyBorder="1" applyAlignment="1">
      <alignment vertical="top"/>
    </xf>
    <xf numFmtId="164" fontId="6" fillId="0" borderId="48" xfId="0" applyNumberFormat="1" applyFont="1" applyBorder="1" applyAlignment="1">
      <alignment vertical="top"/>
    </xf>
    <xf numFmtId="165" fontId="7" fillId="0" borderId="49" xfId="0" applyNumberFormat="1" applyFont="1" applyBorder="1" applyProtection="1">
      <protection locked="0"/>
    </xf>
    <xf numFmtId="165" fontId="7" fillId="0" borderId="50" xfId="0" applyNumberFormat="1" applyFont="1" applyBorder="1" applyProtection="1">
      <protection locked="0"/>
    </xf>
    <xf numFmtId="165" fontId="7" fillId="0" borderId="51" xfId="0" applyNumberFormat="1" applyFont="1" applyBorder="1" applyProtection="1">
      <protection locked="0"/>
    </xf>
    <xf numFmtId="165" fontId="5" fillId="0" borderId="0" xfId="0" applyNumberFormat="1" applyFont="1"/>
    <xf numFmtId="165" fontId="4" fillId="0" borderId="0" xfId="0" applyNumberFormat="1" applyFont="1"/>
    <xf numFmtId="0" fontId="5" fillId="0" borderId="0" xfId="0" applyFont="1"/>
    <xf numFmtId="0" fontId="5" fillId="0" borderId="0" xfId="0" applyFont="1" applyAlignment="1">
      <alignment vertical="top"/>
    </xf>
    <xf numFmtId="165" fontId="5" fillId="0" borderId="0" xfId="0" applyNumberFormat="1" applyFont="1" applyAlignment="1">
      <alignment vertical="top"/>
    </xf>
    <xf numFmtId="165" fontId="8" fillId="0" borderId="0" xfId="0" applyNumberFormat="1" applyFont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/>
    <xf numFmtId="165" fontId="0" fillId="0" borderId="0" xfId="0" applyNumberFormat="1" applyAlignment="1">
      <alignment vertical="top"/>
    </xf>
    <xf numFmtId="44" fontId="0" fillId="0" borderId="0" xfId="1" applyFont="1" applyProtection="1"/>
    <xf numFmtId="44" fontId="0" fillId="0" borderId="0" xfId="0" applyNumberFormat="1"/>
    <xf numFmtId="164" fontId="0" fillId="0" borderId="0" xfId="0" applyNumberFormat="1" applyAlignment="1">
      <alignment vertical="top"/>
    </xf>
    <xf numFmtId="0" fontId="9" fillId="3" borderId="14" xfId="0" applyFont="1" applyFill="1" applyBorder="1" applyAlignment="1">
      <alignment horizontal="center" vertical="top"/>
    </xf>
    <xf numFmtId="0" fontId="13" fillId="0" borderId="41" xfId="0" applyFont="1" applyBorder="1" applyAlignment="1">
      <alignment horizontal="center" vertical="top" wrapText="1"/>
    </xf>
    <xf numFmtId="0" fontId="12" fillId="0" borderId="1" xfId="0" applyFont="1" applyBorder="1" applyAlignment="1" applyProtection="1">
      <alignment horizontal="right" vertical="top"/>
      <protection locked="0"/>
    </xf>
    <xf numFmtId="0" fontId="12" fillId="0" borderId="0" xfId="0" applyFont="1" applyAlignment="1" applyProtection="1">
      <alignment horizontal="righ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10" fillId="4" borderId="0" xfId="0" applyFont="1" applyFill="1" applyAlignment="1">
      <alignment horizontal="center"/>
    </xf>
    <xf numFmtId="0" fontId="11" fillId="4" borderId="0" xfId="0" applyFont="1" applyFill="1" applyAlignment="1">
      <alignment horizontal="center"/>
    </xf>
    <xf numFmtId="0" fontId="3" fillId="0" borderId="10" xfId="0" applyFont="1" applyBorder="1" applyAlignment="1" applyProtection="1">
      <alignment horizontal="left" vertical="top"/>
      <protection locked="0"/>
    </xf>
    <xf numFmtId="0" fontId="4" fillId="0" borderId="10" xfId="0" quotePrefix="1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E0E2D"/>
      <color rgb="FF003A5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58</xdr:col>
      <xdr:colOff>470371</xdr:colOff>
      <xdr:row>2</xdr:row>
      <xdr:rowOff>53674</xdr:rowOff>
    </xdr:from>
    <xdr:to>
      <xdr:col>66</xdr:col>
      <xdr:colOff>412358</xdr:colOff>
      <xdr:row>7</xdr:row>
      <xdr:rowOff>3952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2AD086D-2684-FCFB-F65D-357DE20F9B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928025" y="429970"/>
          <a:ext cx="3955814" cy="8910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hen38818\AppData\Local\Microsoft\Windows\INetCache\Content.Outlook\3PVOZW8D\Equipment%20Plan%20%20Forecast%20-%20Subcontractors.xlsx" TargetMode="External"/><Relationship Id="rId1" Type="http://schemas.openxmlformats.org/officeDocument/2006/relationships/externalLinkPath" Target="file:///C:\Users\hen38818\AppData\Local\Microsoft\Windows\INetCache\Content.Outlook\3PVOZW8D\Equipment%20Plan%20%20Forecast%20-%20Subcontracto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stimator"/>
      <sheetName val="RATE SCHEDULE "/>
      <sheetName val="ESTIMATE"/>
      <sheetName val="Addtl Eqpt - ESTIMATE ONLY"/>
      <sheetName val="ADMIN"/>
      <sheetName val="Rate Comparision"/>
      <sheetName val="Useful Life"/>
      <sheetName val="Procurement"/>
      <sheetName val="Assumptions"/>
      <sheetName val="Admin - History"/>
      <sheetName val="Rate Guide B"/>
      <sheetName val="Rate Guide C"/>
    </sheetNames>
    <sheetDataSet>
      <sheetData sheetId="0"/>
      <sheetData sheetId="1"/>
      <sheetData sheetId="2"/>
      <sheetData sheetId="3"/>
      <sheetData sheetId="4">
        <row r="4">
          <cell r="A4">
            <v>1</v>
          </cell>
          <cell r="C4" t="str">
            <v>MLS</v>
          </cell>
          <cell r="E4" t="str">
            <v>MLS019</v>
          </cell>
          <cell r="F4" t="str">
            <v>JLG</v>
          </cell>
          <cell r="G4" t="str">
            <v>1930ES</v>
          </cell>
          <cell r="I4" t="str">
            <v xml:space="preserve">Scissor Lift- 19 ft platform height electric </v>
          </cell>
        </row>
        <row r="5">
          <cell r="A5">
            <v>2</v>
          </cell>
          <cell r="C5" t="str">
            <v>MLS</v>
          </cell>
          <cell r="E5" t="str">
            <v>MLS020</v>
          </cell>
          <cell r="F5" t="str">
            <v>JLG</v>
          </cell>
          <cell r="G5" t="str">
            <v>2032ES</v>
          </cell>
          <cell r="I5" t="str">
            <v>Scissor Lift- 20 ft platform height electric</v>
          </cell>
        </row>
        <row r="6">
          <cell r="A6">
            <v>3</v>
          </cell>
          <cell r="C6" t="str">
            <v>MLS</v>
          </cell>
          <cell r="E6" t="str">
            <v>MLS026</v>
          </cell>
          <cell r="F6" t="str">
            <v>JLG</v>
          </cell>
          <cell r="G6" t="str">
            <v>2646ES</v>
          </cell>
          <cell r="I6" t="str">
            <v>Scissor Lift- 26 ft platform height electric</v>
          </cell>
        </row>
        <row r="7">
          <cell r="A7">
            <v>4</v>
          </cell>
          <cell r="C7" t="str">
            <v>MLS</v>
          </cell>
          <cell r="E7" t="str">
            <v>MLS033</v>
          </cell>
          <cell r="F7" t="str">
            <v>JLG</v>
          </cell>
          <cell r="G7" t="str">
            <v>3246ES</v>
          </cell>
          <cell r="I7" t="str">
            <v xml:space="preserve">Scissor Lift- 32 ft platform height electric </v>
          </cell>
        </row>
        <row r="8">
          <cell r="A8">
            <v>5</v>
          </cell>
          <cell r="C8" t="str">
            <v>MLA</v>
          </cell>
          <cell r="E8" t="str">
            <v>MLA045</v>
          </cell>
          <cell r="F8" t="str">
            <v>JLG</v>
          </cell>
          <cell r="G8" t="str">
            <v>450AJ</v>
          </cell>
          <cell r="I8" t="str">
            <v>Articulating Boom Lift- 45 ft platform height IC engine</v>
          </cell>
        </row>
        <row r="9">
          <cell r="A9">
            <v>6</v>
          </cell>
          <cell r="C9" t="str">
            <v>MLA</v>
          </cell>
          <cell r="E9" t="str">
            <v>MLA075</v>
          </cell>
          <cell r="F9" t="str">
            <v>JLG</v>
          </cell>
          <cell r="G9" t="str">
            <v>660AJ</v>
          </cell>
          <cell r="I9" t="str">
            <v>Articulating Boom Lift- 66 ft platform height IC engine</v>
          </cell>
        </row>
        <row r="10">
          <cell r="A10">
            <v>7</v>
          </cell>
          <cell r="C10" t="str">
            <v>MLA</v>
          </cell>
          <cell r="E10" t="str">
            <v>MLA090</v>
          </cell>
          <cell r="F10" t="str">
            <v>JLG</v>
          </cell>
          <cell r="G10" t="str">
            <v>860AJ</v>
          </cell>
          <cell r="I10" t="str">
            <v>Articulating Boom Lift- 86 ft platform height IC engine</v>
          </cell>
        </row>
        <row r="11">
          <cell r="A11">
            <v>8</v>
          </cell>
          <cell r="C11" t="str">
            <v>MLA</v>
          </cell>
          <cell r="E11" t="str">
            <v>MLA125</v>
          </cell>
          <cell r="F11" t="str">
            <v>JLG</v>
          </cell>
          <cell r="G11" t="str">
            <v>1250AJP</v>
          </cell>
          <cell r="I11" t="str">
            <v>Articulating Boom Lift- 125 ft platform height IC engine</v>
          </cell>
        </row>
        <row r="12">
          <cell r="A12">
            <v>9</v>
          </cell>
          <cell r="C12" t="str">
            <v>MLB</v>
          </cell>
          <cell r="E12" t="str">
            <v>MLB050</v>
          </cell>
          <cell r="F12" t="str">
            <v>JLG</v>
          </cell>
          <cell r="G12" t="str">
            <v>460SJ</v>
          </cell>
          <cell r="I12" t="str">
            <v>Straight Boom Lift- 46 ft platform height IC engine</v>
          </cell>
        </row>
        <row r="13">
          <cell r="A13">
            <v>10</v>
          </cell>
          <cell r="C13" t="str">
            <v>MLB</v>
          </cell>
          <cell r="E13" t="str">
            <v>MLB070</v>
          </cell>
          <cell r="F13" t="str">
            <v>JLG</v>
          </cell>
          <cell r="G13" t="str">
            <v>660SJ</v>
          </cell>
          <cell r="I13" t="str">
            <v>Straight Boom Lift- 66 ft platform height IC engine</v>
          </cell>
        </row>
        <row r="14">
          <cell r="A14">
            <v>11</v>
          </cell>
          <cell r="C14" t="str">
            <v>MLB</v>
          </cell>
          <cell r="E14" t="str">
            <v xml:space="preserve">MLB090 </v>
          </cell>
          <cell r="F14" t="str">
            <v>JLG</v>
          </cell>
          <cell r="G14" t="str">
            <v>860SJ</v>
          </cell>
          <cell r="I14" t="str">
            <v>Staight Boom Lift- 86 ft platform height IC engine</v>
          </cell>
        </row>
        <row r="15">
          <cell r="A15">
            <v>12</v>
          </cell>
          <cell r="C15" t="str">
            <v>MLB</v>
          </cell>
          <cell r="E15" t="str">
            <v>MLB120</v>
          </cell>
          <cell r="F15" t="str">
            <v>JLG</v>
          </cell>
          <cell r="G15" t="str">
            <v>1200SJ</v>
          </cell>
          <cell r="I15" t="str">
            <v>Staight Boom Lift- 120 ft platform height IC engine</v>
          </cell>
        </row>
        <row r="16">
          <cell r="A16">
            <v>13</v>
          </cell>
          <cell r="C16" t="str">
            <v>ACD</v>
          </cell>
          <cell r="E16" t="str">
            <v>ACD018</v>
          </cell>
          <cell r="F16" t="str">
            <v>Doosan</v>
          </cell>
          <cell r="G16" t="str">
            <v>P185WDZ-T4F</v>
          </cell>
          <cell r="I16" t="str">
            <v>Air Compressor - diesel 185 CFM</v>
          </cell>
        </row>
        <row r="17">
          <cell r="A17">
            <v>14</v>
          </cell>
          <cell r="C17" t="str">
            <v>ACD</v>
          </cell>
          <cell r="E17" t="str">
            <v>ACD037</v>
          </cell>
          <cell r="F17" t="str">
            <v>Doosan</v>
          </cell>
          <cell r="G17" t="str">
            <v>HP375WCU-T4I</v>
          </cell>
          <cell r="I17" t="str">
            <v>Air Compressor - diesel  375 CFM</v>
          </cell>
        </row>
        <row r="18">
          <cell r="A18">
            <v>15</v>
          </cell>
          <cell r="C18" t="str">
            <v>ACD</v>
          </cell>
          <cell r="E18" t="str">
            <v>ACD037</v>
          </cell>
          <cell r="F18" t="str">
            <v>Doosan</v>
          </cell>
          <cell r="G18" t="str">
            <v>HP375WJD-T3</v>
          </cell>
          <cell r="I18" t="str">
            <v>375 CFM with oil and air separator</v>
          </cell>
        </row>
        <row r="19">
          <cell r="A19">
            <v>16</v>
          </cell>
          <cell r="C19" t="str">
            <v>ACD</v>
          </cell>
          <cell r="E19" t="str">
            <v>ACD075</v>
          </cell>
          <cell r="F19" t="str">
            <v>Doosan</v>
          </cell>
          <cell r="G19" t="str">
            <v>HP750WC-T4F</v>
          </cell>
          <cell r="I19" t="str">
            <v>Air Compressor - diesel  750 CFM</v>
          </cell>
        </row>
        <row r="20">
          <cell r="A20">
            <v>17</v>
          </cell>
          <cell r="C20" t="str">
            <v>AMI</v>
          </cell>
          <cell r="E20" t="str">
            <v>AMI000</v>
          </cell>
          <cell r="F20" t="str">
            <v>Texas Pneumatic</v>
          </cell>
          <cell r="G20" t="str">
            <v>TX-4AMF</v>
          </cell>
          <cell r="I20" t="str">
            <v xml:space="preserve">30 gallon air manifold </v>
          </cell>
        </row>
        <row r="21">
          <cell r="A21">
            <v>18</v>
          </cell>
          <cell r="C21" t="str">
            <v>HAS</v>
          </cell>
          <cell r="E21" t="str">
            <v>HAS001</v>
          </cell>
          <cell r="F21" t="str">
            <v>Thern</v>
          </cell>
          <cell r="G21" t="str">
            <v>MTA1000-4M1</v>
          </cell>
          <cell r="I21" t="str">
            <v xml:space="preserve">Air Tuggers - single drum  1000 lbs single pull 140 ft / 5/16 in </v>
          </cell>
        </row>
        <row r="22">
          <cell r="A22">
            <v>19</v>
          </cell>
          <cell r="C22" t="str">
            <v>HAS</v>
          </cell>
          <cell r="E22" t="str">
            <v>HAS002</v>
          </cell>
          <cell r="F22" t="str">
            <v>Thern</v>
          </cell>
          <cell r="G22" t="str">
            <v>MTA2000-5M1</v>
          </cell>
          <cell r="I22" t="str">
            <v>Air Tuggers - single drum  2000 lbs single pull 226 ft / 3/8 in</v>
          </cell>
        </row>
        <row r="23">
          <cell r="A23">
            <v>20</v>
          </cell>
          <cell r="C23" t="str">
            <v>HAS</v>
          </cell>
          <cell r="E23" t="str">
            <v>HAS004</v>
          </cell>
          <cell r="F23" t="str">
            <v>Thern</v>
          </cell>
          <cell r="G23" t="str">
            <v>TA2-16MX1</v>
          </cell>
          <cell r="I23" t="str">
            <v>Air Tuggers - single drum  4000 lbs single pull 379 ft  /1/2 in</v>
          </cell>
        </row>
        <row r="24">
          <cell r="A24">
            <v>21</v>
          </cell>
          <cell r="C24" t="str">
            <v>HAS</v>
          </cell>
          <cell r="E24" t="str">
            <v>HAS010</v>
          </cell>
          <cell r="F24" t="str">
            <v>Thern</v>
          </cell>
          <cell r="G24" t="str">
            <v>TA5-16MX1</v>
          </cell>
          <cell r="I24" t="str">
            <v>Air Tuggers - single drum 10000 lbs single pull 716 ft / 5/8 in</v>
          </cell>
        </row>
        <row r="25">
          <cell r="A25">
            <v>22</v>
          </cell>
          <cell r="C25" t="str">
            <v>JHM</v>
          </cell>
          <cell r="E25" t="str">
            <v>JHM000</v>
          </cell>
          <cell r="F25" t="str">
            <v>I-R</v>
          </cell>
          <cell r="G25" t="str">
            <v>JRD50-B</v>
          </cell>
          <cell r="I25" t="str">
            <v xml:space="preserve">Rock Drill- to 50 lbs 1 in x 4 1/4 in chuck  </v>
          </cell>
        </row>
        <row r="26">
          <cell r="A26">
            <v>23</v>
          </cell>
          <cell r="C26" t="str">
            <v>PVB</v>
          </cell>
          <cell r="E26" t="str">
            <v>PVB060</v>
          </cell>
          <cell r="F26" t="str">
            <v>I-R</v>
          </cell>
          <cell r="G26" t="str">
            <v>MX60B</v>
          </cell>
          <cell r="I26" t="str">
            <v>Pavement Breakers- 55-60 lbs</v>
          </cell>
        </row>
        <row r="27">
          <cell r="A27">
            <v>24</v>
          </cell>
          <cell r="C27" t="str">
            <v>PVB</v>
          </cell>
          <cell r="E27" t="str">
            <v>PVB090</v>
          </cell>
          <cell r="F27" t="str">
            <v>I-R</v>
          </cell>
          <cell r="G27" t="str">
            <v>MX90B</v>
          </cell>
          <cell r="I27" t="str">
            <v>Pavement Breakers- 85-90 lbs</v>
          </cell>
        </row>
        <row r="28">
          <cell r="A28">
            <v>25</v>
          </cell>
          <cell r="C28" t="str">
            <v>IWA</v>
          </cell>
          <cell r="E28" t="str">
            <v>IWA075</v>
          </cell>
          <cell r="F28" t="str">
            <v>I-R</v>
          </cell>
          <cell r="G28" t="str">
            <v>1720P1</v>
          </cell>
          <cell r="I28" t="str">
            <v xml:space="preserve">Impact Wrench Air-  3/4 in standard square drive </v>
          </cell>
        </row>
        <row r="29">
          <cell r="A29">
            <v>26</v>
          </cell>
          <cell r="C29" t="str">
            <v>IWA</v>
          </cell>
          <cell r="E29" t="str">
            <v>IWA100</v>
          </cell>
          <cell r="F29" t="str">
            <v>I-R</v>
          </cell>
          <cell r="G29" t="str">
            <v>1712B2</v>
          </cell>
          <cell r="I29" t="str">
            <v>Impact Wrench Air-  1 in standard square drive  (Substitutes to 1720B3)</v>
          </cell>
        </row>
        <row r="30">
          <cell r="A30">
            <v>27</v>
          </cell>
          <cell r="C30" t="str">
            <v>IWA</v>
          </cell>
          <cell r="E30" t="str">
            <v>IWA150</v>
          </cell>
          <cell r="F30" t="str">
            <v>I-R</v>
          </cell>
          <cell r="G30" t="str">
            <v>3955B2Ti</v>
          </cell>
          <cell r="I30" t="str">
            <v>Impact Wrench Air- 1 1/2 in standard square drive</v>
          </cell>
        </row>
        <row r="31">
          <cell r="A31">
            <v>28</v>
          </cell>
          <cell r="C31" t="str">
            <v>CAR</v>
          </cell>
          <cell r="E31" t="str">
            <v>CAR000</v>
          </cell>
          <cell r="F31" t="str">
            <v>Ford</v>
          </cell>
          <cell r="G31" t="str">
            <v>Taurus</v>
          </cell>
          <cell r="I31" t="str">
            <v>Car Sedan- full size 2WD 4 door automatic</v>
          </cell>
        </row>
        <row r="32">
          <cell r="A32">
            <v>29</v>
          </cell>
          <cell r="C32" t="str">
            <v>CAR</v>
          </cell>
          <cell r="E32" t="str">
            <v>CAR000</v>
          </cell>
          <cell r="F32" t="str">
            <v>Ford</v>
          </cell>
          <cell r="G32" t="str">
            <v>Fusion</v>
          </cell>
          <cell r="I32" t="str">
            <v>Car Sedan- mid size 2WD 4 door automatic</v>
          </cell>
        </row>
        <row r="33">
          <cell r="A33">
            <v>30</v>
          </cell>
          <cell r="C33" t="str">
            <v>TUV</v>
          </cell>
          <cell r="E33" t="str">
            <v>TUV050</v>
          </cell>
          <cell r="F33" t="str">
            <v>Ford</v>
          </cell>
          <cell r="G33" t="str">
            <v xml:space="preserve">Explorer  </v>
          </cell>
          <cell r="I33" t="str">
            <v>Sport Utility Vehicle- mid size 4 WD V-6 Automatic</v>
          </cell>
        </row>
        <row r="34">
          <cell r="A34">
            <v>31</v>
          </cell>
          <cell r="C34" t="str">
            <v>TK4</v>
          </cell>
          <cell r="E34" t="str">
            <v>TK4050</v>
          </cell>
          <cell r="F34" t="str">
            <v>Ford</v>
          </cell>
          <cell r="G34" t="str">
            <v>F150 XL</v>
          </cell>
          <cell r="I34" t="str">
            <v>Pick Up- 1/2 ton 4WD work truck super crew, XL or similar</v>
          </cell>
        </row>
        <row r="35">
          <cell r="A35">
            <v>32</v>
          </cell>
          <cell r="C35" t="str">
            <v>TK4</v>
          </cell>
          <cell r="E35" t="str">
            <v>TK4050</v>
          </cell>
          <cell r="F35" t="str">
            <v>Ford</v>
          </cell>
          <cell r="G35" t="str">
            <v>F150 XLT</v>
          </cell>
          <cell r="I35" t="str">
            <v>Pick Up- 1/2 ton 4WD work truck super crew, XLT or similar</v>
          </cell>
        </row>
        <row r="36">
          <cell r="A36">
            <v>33</v>
          </cell>
          <cell r="C36" t="str">
            <v>TKS</v>
          </cell>
          <cell r="E36" t="str">
            <v>TKS100</v>
          </cell>
          <cell r="F36" t="str">
            <v>Ford</v>
          </cell>
          <cell r="G36" t="str">
            <v>F350 XL</v>
          </cell>
          <cell r="I36" t="str">
            <v xml:space="preserve">1 ton stake body 4WD work truck regular cab </v>
          </cell>
        </row>
        <row r="37">
          <cell r="A37">
            <v>34</v>
          </cell>
          <cell r="C37" t="str">
            <v>TKS</v>
          </cell>
          <cell r="E37" t="str">
            <v>TKS100</v>
          </cell>
          <cell r="F37" t="str">
            <v>Ford</v>
          </cell>
          <cell r="G37" t="str">
            <v>F350 XL</v>
          </cell>
          <cell r="I37" t="str">
            <v xml:space="preserve">1 ton stake body 4WD work truck super crew </v>
          </cell>
        </row>
        <row r="38">
          <cell r="A38">
            <v>35</v>
          </cell>
          <cell r="C38" t="str">
            <v>TKD</v>
          </cell>
          <cell r="E38" t="str">
            <v>TKD004</v>
          </cell>
          <cell r="F38" t="str">
            <v>Ford</v>
          </cell>
          <cell r="G38" t="str">
            <v>F550 XL</v>
          </cell>
          <cell r="I38" t="str">
            <v>4 Ton flatbed dump body 2WD work truck regular cab</v>
          </cell>
        </row>
        <row r="39">
          <cell r="A39">
            <v>36</v>
          </cell>
          <cell r="C39" t="str">
            <v>TKD</v>
          </cell>
          <cell r="E39" t="str">
            <v>TKD015</v>
          </cell>
          <cell r="F39" t="str">
            <v>Western Star</v>
          </cell>
          <cell r="G39" t="str">
            <v>4700SB</v>
          </cell>
          <cell r="I39" t="str">
            <v xml:space="preserve">Box Dump- 12 - 15 cu yd body tandem axle </v>
          </cell>
        </row>
        <row r="40">
          <cell r="A40">
            <v>37</v>
          </cell>
          <cell r="C40" t="str">
            <v>TKW</v>
          </cell>
          <cell r="E40" t="str">
            <v>TKW000</v>
          </cell>
          <cell r="F40" t="str">
            <v>Ford</v>
          </cell>
          <cell r="G40" t="str">
            <v>F750</v>
          </cell>
          <cell r="I40" t="str">
            <v>Water Truck- 1800-2200 gallon, single axle</v>
          </cell>
        </row>
        <row r="41">
          <cell r="A41">
            <v>38</v>
          </cell>
          <cell r="C41" t="str">
            <v>BUS</v>
          </cell>
          <cell r="E41" t="str">
            <v>BUS000</v>
          </cell>
          <cell r="F41" t="str">
            <v>Freightliner</v>
          </cell>
          <cell r="G41" t="str">
            <v>XB75</v>
          </cell>
          <cell r="I41" t="str">
            <v>Bus- 48 passenger without A/C</v>
          </cell>
        </row>
        <row r="42">
          <cell r="A42">
            <v>39</v>
          </cell>
          <cell r="C42" t="str">
            <v>VAN</v>
          </cell>
          <cell r="E42" t="str">
            <v>VAN000</v>
          </cell>
          <cell r="F42" t="str">
            <v>Ford</v>
          </cell>
          <cell r="G42" t="str">
            <v>Transit</v>
          </cell>
          <cell r="I42" t="str">
            <v xml:space="preserve">Van- 15 passenger </v>
          </cell>
        </row>
        <row r="43">
          <cell r="A43">
            <v>40</v>
          </cell>
          <cell r="C43" t="str">
            <v>TKT</v>
          </cell>
          <cell r="E43" t="str">
            <v>TKT015</v>
          </cell>
          <cell r="F43" t="str">
            <v>Western Star</v>
          </cell>
          <cell r="G43" t="str">
            <v>4700SB</v>
          </cell>
          <cell r="I43" t="str">
            <v>Tractor- single axle day cab</v>
          </cell>
        </row>
        <row r="44">
          <cell r="A44">
            <v>41</v>
          </cell>
          <cell r="C44" t="str">
            <v>TKT</v>
          </cell>
          <cell r="E44" t="str">
            <v>TKT025</v>
          </cell>
          <cell r="F44" t="str">
            <v>Western Star</v>
          </cell>
          <cell r="G44" t="str">
            <v>4700SB</v>
          </cell>
          <cell r="I44" t="str">
            <v>Tractor- tandem axle day cab</v>
          </cell>
        </row>
        <row r="45">
          <cell r="A45">
            <v>42</v>
          </cell>
          <cell r="C45" t="str">
            <v>TKY</v>
          </cell>
          <cell r="E45" t="str">
            <v>TKY000</v>
          </cell>
          <cell r="F45" t="str">
            <v>Ottawa</v>
          </cell>
          <cell r="G45" t="str">
            <v>4x2 DOT</v>
          </cell>
          <cell r="I45" t="str">
            <v>Tractor- yard spotter</v>
          </cell>
        </row>
        <row r="46">
          <cell r="A46">
            <v>43</v>
          </cell>
          <cell r="C46" t="str">
            <v>TKC</v>
          </cell>
          <cell r="E46" t="str">
            <v>TKC004</v>
          </cell>
          <cell r="F46" t="str">
            <v>Peterbilt</v>
          </cell>
          <cell r="G46">
            <v>348</v>
          </cell>
          <cell r="I46" t="str">
            <v>Fuel &amp; Lube Combination- (Non-tagged)  with 1000 gallon diesel tank 7 reel configuration (4 lube- 1 coolant- 1 air- 1 diesel) 10 hp gas air compressor 55 gallon waste oil tank</v>
          </cell>
        </row>
        <row r="47">
          <cell r="A47">
            <v>44</v>
          </cell>
          <cell r="C47" t="str">
            <v>TKF</v>
          </cell>
          <cell r="E47" t="str">
            <v>TKF000</v>
          </cell>
          <cell r="F47" t="str">
            <v>Freightliner</v>
          </cell>
          <cell r="G47" t="str">
            <v>M2</v>
          </cell>
          <cell r="I47" t="str">
            <v>Tanker Fuel- 3 compartment 2860 gallon capacity</v>
          </cell>
        </row>
        <row r="48">
          <cell r="A48">
            <v>45</v>
          </cell>
          <cell r="C48" t="str">
            <v>TKM</v>
          </cell>
          <cell r="E48" t="str">
            <v>TKM100</v>
          </cell>
          <cell r="F48" t="str">
            <v>Ford</v>
          </cell>
          <cell r="G48" t="str">
            <v>F550</v>
          </cell>
          <cell r="I48" t="str">
            <v>Mechanic Service- with air compressor-welder-crane</v>
          </cell>
        </row>
        <row r="49">
          <cell r="A49">
            <v>46</v>
          </cell>
          <cell r="C49" t="str">
            <v>TLV</v>
          </cell>
          <cell r="E49" t="str">
            <v>TLV045</v>
          </cell>
          <cell r="F49" t="str">
            <v>Generic</v>
          </cell>
          <cell r="G49" t="str">
            <v>Generic</v>
          </cell>
          <cell r="I49" t="str">
            <v xml:space="preserve">Trailer Tool Semi-Van- tandem axle 40 -57 ft insulated (with central heat and air- metal shelving bins- hoist and wrench rack) </v>
          </cell>
        </row>
        <row r="50">
          <cell r="A50">
            <v>47</v>
          </cell>
          <cell r="C50" t="str">
            <v>TLF</v>
          </cell>
          <cell r="E50" t="str">
            <v>TLF048</v>
          </cell>
          <cell r="F50" t="str">
            <v>Transcraft</v>
          </cell>
          <cell r="G50" t="str">
            <v>TL2000</v>
          </cell>
          <cell r="I50" t="str">
            <v>Trailer Flatbed- 48 ft tandem axle</v>
          </cell>
        </row>
        <row r="51">
          <cell r="A51">
            <v>48</v>
          </cell>
          <cell r="C51" t="str">
            <v>TLU</v>
          </cell>
          <cell r="E51" t="str">
            <v>TLU000</v>
          </cell>
          <cell r="F51" t="str">
            <v>Big Tex</v>
          </cell>
          <cell r="G51" t="str">
            <v>TBD</v>
          </cell>
          <cell r="I51" t="str">
            <v>Utility trailer, 20', ice and water barrel hauling</v>
          </cell>
        </row>
        <row r="52">
          <cell r="A52">
            <v>49</v>
          </cell>
          <cell r="C52" t="str">
            <v>DFW</v>
          </cell>
          <cell r="E52" t="str">
            <v>DFW000</v>
          </cell>
          <cell r="F52" t="str">
            <v>Generic</v>
          </cell>
          <cell r="G52" t="str">
            <v>Sgl Axle</v>
          </cell>
          <cell r="I52" t="str">
            <v xml:space="preserve">Dolly Fifth Wheel- single axle </v>
          </cell>
        </row>
        <row r="53">
          <cell r="A53">
            <v>50</v>
          </cell>
          <cell r="C53" t="str">
            <v>DFW</v>
          </cell>
          <cell r="E53" t="str">
            <v>DFW000</v>
          </cell>
          <cell r="F53" t="str">
            <v>Generic</v>
          </cell>
          <cell r="G53" t="str">
            <v>Dbl Axle</v>
          </cell>
          <cell r="I53" t="str">
            <v>Dolly Fifth Wheel- double axle</v>
          </cell>
        </row>
        <row r="54">
          <cell r="A54">
            <v>51</v>
          </cell>
          <cell r="C54" t="str">
            <v>TIH</v>
          </cell>
          <cell r="E54" t="str">
            <v>TIH000</v>
          </cell>
          <cell r="F54" t="str">
            <v>Generic</v>
          </cell>
          <cell r="G54" t="str">
            <v>Generic</v>
          </cell>
          <cell r="I54" t="str">
            <v>Ice Trailer- self contained 7200 lbs per day</v>
          </cell>
        </row>
        <row r="55">
          <cell r="A55">
            <v>52</v>
          </cell>
          <cell r="C55" t="str">
            <v>TSC</v>
          </cell>
          <cell r="E55" t="str">
            <v>TSC020</v>
          </cell>
          <cell r="F55" t="str">
            <v>Generic</v>
          </cell>
          <cell r="G55" t="str">
            <v>Generic</v>
          </cell>
          <cell r="I55" t="str">
            <v>Connex Storage Container- 20 ft (not including shelves)</v>
          </cell>
        </row>
        <row r="56">
          <cell r="A56">
            <v>53</v>
          </cell>
          <cell r="C56" t="str">
            <v>TSC</v>
          </cell>
          <cell r="E56" t="str">
            <v>TSC020</v>
          </cell>
          <cell r="F56" t="str">
            <v>Generic</v>
          </cell>
          <cell r="G56" t="str">
            <v>Generic</v>
          </cell>
          <cell r="I56" t="str">
            <v>Connex Storage Container- 20 ft  (with shelves and a/c)</v>
          </cell>
        </row>
        <row r="57">
          <cell r="A57">
            <v>54</v>
          </cell>
          <cell r="C57" t="str">
            <v>TSC</v>
          </cell>
          <cell r="E57" t="str">
            <v>TSC040</v>
          </cell>
          <cell r="F57" t="str">
            <v>Generic</v>
          </cell>
          <cell r="G57" t="str">
            <v>Generic</v>
          </cell>
          <cell r="I57" t="str">
            <v>Connex Storage Container- 40 ft  (not including shelves)</v>
          </cell>
        </row>
        <row r="58">
          <cell r="A58">
            <v>55</v>
          </cell>
          <cell r="C58" t="str">
            <v>TSC</v>
          </cell>
          <cell r="E58" t="str">
            <v>TSC040</v>
          </cell>
          <cell r="F58" t="str">
            <v>Generic</v>
          </cell>
          <cell r="G58" t="str">
            <v>Generic</v>
          </cell>
          <cell r="I58" t="str">
            <v>Connex Storage Container- 40 ft (with shelves and a/c)</v>
          </cell>
        </row>
        <row r="59">
          <cell r="A59">
            <v>56</v>
          </cell>
          <cell r="C59" t="str">
            <v>TRD</v>
          </cell>
          <cell r="E59" t="str">
            <v>TRD020</v>
          </cell>
          <cell r="F59" t="str">
            <v>Generic</v>
          </cell>
          <cell r="G59" t="str">
            <v>Generic</v>
          </cell>
          <cell r="I59" t="str">
            <v>Welding Rod Rooms- 20 ft connex container  (with shelves a/c and power outlets)</v>
          </cell>
        </row>
        <row r="60">
          <cell r="A60">
            <v>57</v>
          </cell>
          <cell r="C60" t="str">
            <v>TRD</v>
          </cell>
          <cell r="E60" t="str">
            <v>TRD040</v>
          </cell>
          <cell r="F60" t="str">
            <v>Generic</v>
          </cell>
          <cell r="G60" t="str">
            <v>Generic</v>
          </cell>
          <cell r="I60" t="str">
            <v>Welding Rod Rooms- 40 ft connex container  (with shelves a/c and power outlets)</v>
          </cell>
        </row>
        <row r="61">
          <cell r="A61">
            <v>58</v>
          </cell>
          <cell r="C61" t="str">
            <v>WGF</v>
          </cell>
          <cell r="E61" t="str">
            <v>WGF010</v>
          </cell>
          <cell r="F61" t="str">
            <v>Meyer</v>
          </cell>
          <cell r="G61">
            <v>1304</v>
          </cell>
          <cell r="I61" t="str">
            <v xml:space="preserve">Farm Wagon- 13 ton </v>
          </cell>
        </row>
        <row r="62">
          <cell r="A62">
            <v>59</v>
          </cell>
          <cell r="C62" t="str">
            <v>WGF</v>
          </cell>
          <cell r="E62" t="str">
            <v>WGF010</v>
          </cell>
          <cell r="F62" t="str">
            <v>Meyer</v>
          </cell>
          <cell r="G62">
            <v>1704</v>
          </cell>
          <cell r="I62" t="str">
            <v>Farm Wagon- 17 ton</v>
          </cell>
        </row>
        <row r="63">
          <cell r="A63">
            <v>60</v>
          </cell>
          <cell r="C63" t="str">
            <v>CRT</v>
          </cell>
          <cell r="E63" t="str">
            <v>CRT000</v>
          </cell>
          <cell r="F63" t="str">
            <v>Kubota</v>
          </cell>
          <cell r="G63" t="str">
            <v>RTVX900GH</v>
          </cell>
          <cell r="I63" t="str">
            <v xml:space="preserve">Utility Vehicle- 2 passenger 4WD </v>
          </cell>
        </row>
        <row r="64">
          <cell r="A64">
            <v>61</v>
          </cell>
          <cell r="C64" t="str">
            <v>CRT</v>
          </cell>
          <cell r="E64" t="str">
            <v>CRT000</v>
          </cell>
          <cell r="F64" t="str">
            <v>Kubota</v>
          </cell>
          <cell r="G64" t="str">
            <v>RTVX900GH</v>
          </cell>
          <cell r="I64" t="str">
            <v>Utility Vehicle- 2 passenger 4WD with cab</v>
          </cell>
        </row>
        <row r="65">
          <cell r="A65">
            <v>62</v>
          </cell>
          <cell r="C65" t="str">
            <v>CRT</v>
          </cell>
          <cell r="E65" t="str">
            <v>CRT000</v>
          </cell>
          <cell r="F65" t="str">
            <v>Kubota</v>
          </cell>
          <cell r="G65" t="str">
            <v>RTVX1140WH</v>
          </cell>
          <cell r="I65" t="str">
            <v xml:space="preserve">Utility Vehicle- 4 passenger 4WD </v>
          </cell>
        </row>
        <row r="66">
          <cell r="A66">
            <v>63</v>
          </cell>
          <cell r="C66" t="str">
            <v>CRT</v>
          </cell>
          <cell r="E66" t="str">
            <v>CRT000</v>
          </cell>
          <cell r="F66" t="str">
            <v>Kubota</v>
          </cell>
          <cell r="G66" t="str">
            <v>RTVX1140WH</v>
          </cell>
          <cell r="I66" t="str">
            <v>Utility Vehicle- 4 passenger 4WD with cab</v>
          </cell>
        </row>
        <row r="67">
          <cell r="A67">
            <v>64</v>
          </cell>
          <cell r="C67" t="str">
            <v>RVD</v>
          </cell>
          <cell r="E67" t="str">
            <v>RVD030</v>
          </cell>
          <cell r="F67" t="str">
            <v>M-Q</v>
          </cell>
          <cell r="G67" t="str">
            <v>RX157533</v>
          </cell>
          <cell r="I67" t="str">
            <v>Roller Vibratory Dual- 24 - 33 in double drum pad articulated</v>
          </cell>
        </row>
        <row r="68">
          <cell r="A68">
            <v>65</v>
          </cell>
          <cell r="C68" t="str">
            <v>CVP</v>
          </cell>
          <cell r="E68" t="str">
            <v>CVP000</v>
          </cell>
          <cell r="F68" t="str">
            <v>M-Q</v>
          </cell>
          <cell r="G68" t="str">
            <v>MVC88VTHW</v>
          </cell>
          <cell r="I68" t="str">
            <v>Compactor Vibratory Plate- 3450 lbs impact (Model replaces MVC88VGHW)</v>
          </cell>
        </row>
        <row r="69">
          <cell r="A69">
            <v>66</v>
          </cell>
          <cell r="C69" t="str">
            <v>CTG</v>
          </cell>
          <cell r="E69" t="str">
            <v>CTG132</v>
          </cell>
          <cell r="F69" t="str">
            <v>M-Q</v>
          </cell>
          <cell r="G69" t="str">
            <v>MTX60HD</v>
          </cell>
          <cell r="I69" t="str">
            <v>Compactor Tamp Rammer- medium 2400 -2800 lbs per blow (3064 lbf)</v>
          </cell>
        </row>
        <row r="70">
          <cell r="A70">
            <v>67</v>
          </cell>
          <cell r="C70" t="str">
            <v>CTG</v>
          </cell>
          <cell r="E70" t="str">
            <v>CTG200</v>
          </cell>
          <cell r="F70" t="str">
            <v>M-Q</v>
          </cell>
          <cell r="G70" t="str">
            <v>MTX70HD</v>
          </cell>
          <cell r="I70" t="str">
            <v>Compactor Tamp Rammer- large 2900 -3600 lbs per blow (3350lbf) (replaces discoutinued MTX90)</v>
          </cell>
        </row>
        <row r="71">
          <cell r="A71">
            <v>68</v>
          </cell>
          <cell r="C71" t="str">
            <v>BKC</v>
          </cell>
          <cell r="E71" t="str">
            <v>BKC050</v>
          </cell>
          <cell r="F71" t="str">
            <v>Camlever</v>
          </cell>
          <cell r="G71" t="str">
            <v>CL-050</v>
          </cell>
          <cell r="I71" t="str">
            <v>Bucket Concrete Manual- 1/2 cy bottom dump</v>
          </cell>
        </row>
        <row r="72">
          <cell r="A72">
            <v>69</v>
          </cell>
          <cell r="C72" t="str">
            <v>BKC</v>
          </cell>
          <cell r="E72" t="str">
            <v>BKC075</v>
          </cell>
          <cell r="F72" t="str">
            <v>Camlever</v>
          </cell>
          <cell r="G72" t="str">
            <v>CL-075</v>
          </cell>
          <cell r="I72" t="str">
            <v>Bucket Concrete Manual- 3/4 cy bottom dump</v>
          </cell>
        </row>
        <row r="73">
          <cell r="A73">
            <v>70</v>
          </cell>
          <cell r="C73" t="str">
            <v>BKC</v>
          </cell>
          <cell r="E73" t="str">
            <v>BKC100</v>
          </cell>
          <cell r="F73" t="str">
            <v>Camlever</v>
          </cell>
          <cell r="G73" t="str">
            <v>CL-100</v>
          </cell>
          <cell r="I73" t="str">
            <v>Bucket Concrete Manual- 1 cy bottom dump</v>
          </cell>
        </row>
        <row r="74">
          <cell r="A74">
            <v>71</v>
          </cell>
          <cell r="C74" t="str">
            <v>BKC</v>
          </cell>
          <cell r="E74" t="str">
            <v>BKC200</v>
          </cell>
          <cell r="F74" t="str">
            <v>Camlever</v>
          </cell>
          <cell r="G74" t="str">
            <v>CL-200</v>
          </cell>
          <cell r="I74" t="str">
            <v>Bucket Concrete Manual- 2 cy bottom dump</v>
          </cell>
        </row>
        <row r="75">
          <cell r="A75">
            <v>72</v>
          </cell>
          <cell r="C75" t="str">
            <v>CMX</v>
          </cell>
          <cell r="E75" t="str">
            <v>CMX006</v>
          </cell>
          <cell r="F75" t="str">
            <v>M-Q</v>
          </cell>
          <cell r="G75" t="str">
            <v>MC94SH8</v>
          </cell>
          <cell r="I75" t="str">
            <v xml:space="preserve">Concrete Mixer- 6 cu ft gasoline </v>
          </cell>
        </row>
        <row r="76">
          <cell r="A76">
            <v>73</v>
          </cell>
          <cell r="C76" t="str">
            <v>CDC</v>
          </cell>
          <cell r="E76" t="str">
            <v>CDC000</v>
          </cell>
          <cell r="F76" t="str">
            <v>Husqvarna</v>
          </cell>
          <cell r="G76" t="str">
            <v>DMS340LS</v>
          </cell>
          <cell r="I76" t="str">
            <v>Concrete Drill Core- 1" - 16" OD capacity (not including core bits)</v>
          </cell>
        </row>
        <row r="77">
          <cell r="A77">
            <v>74</v>
          </cell>
          <cell r="C77" t="str">
            <v>RHD</v>
          </cell>
          <cell r="E77" t="str">
            <v>RHD000</v>
          </cell>
          <cell r="F77" t="str">
            <v>Hilti</v>
          </cell>
          <cell r="G77" t="str">
            <v>TE70ATCAVR</v>
          </cell>
          <cell r="I77" t="str">
            <v>T75 Hilti drills</v>
          </cell>
        </row>
        <row r="78">
          <cell r="A78">
            <v>75</v>
          </cell>
          <cell r="C78" t="str">
            <v>GPA</v>
          </cell>
          <cell r="E78" t="str">
            <v>GPA000</v>
          </cell>
          <cell r="F78" t="str">
            <v>Hilti</v>
          </cell>
          <cell r="G78" t="str">
            <v>DX351</v>
          </cell>
          <cell r="I78" t="str">
            <v>Gun Power Actuated Hilti DX351</v>
          </cell>
        </row>
        <row r="79">
          <cell r="A79">
            <v>76</v>
          </cell>
          <cell r="C79" t="str">
            <v>CFW</v>
          </cell>
          <cell r="E79" t="str">
            <v>CFW036</v>
          </cell>
          <cell r="F79" t="str">
            <v>M-Q</v>
          </cell>
          <cell r="G79" t="str">
            <v>J36H55</v>
          </cell>
          <cell r="I79" t="str">
            <v xml:space="preserve">Concrete Finisher Walk Behind-with 1 set of blades up to 36" float or finish </v>
          </cell>
        </row>
        <row r="80">
          <cell r="A80">
            <v>77</v>
          </cell>
          <cell r="C80" t="str">
            <v>CFW</v>
          </cell>
          <cell r="E80" t="str">
            <v>CFW046</v>
          </cell>
          <cell r="F80" t="str">
            <v>M-Q</v>
          </cell>
          <cell r="G80" t="str">
            <v>B46H90</v>
          </cell>
          <cell r="I80" t="str">
            <v xml:space="preserve">Concrete Finisher Walk Behind- with 1 set of blades 46" - 48" float or finish </v>
          </cell>
        </row>
        <row r="81">
          <cell r="A81">
            <v>78</v>
          </cell>
          <cell r="C81" t="str">
            <v>MMX</v>
          </cell>
          <cell r="E81" t="str">
            <v>MMX009</v>
          </cell>
          <cell r="F81" t="str">
            <v>M-Q</v>
          </cell>
          <cell r="G81" t="str">
            <v>WM90PH8</v>
          </cell>
          <cell r="I81" t="str">
            <v>Mortar Mixer Portable- gasoline powered up to 9 cu ft (does not include replacement bucket)</v>
          </cell>
        </row>
        <row r="82">
          <cell r="A82">
            <v>79</v>
          </cell>
          <cell r="C82" t="str">
            <v>MMX</v>
          </cell>
          <cell r="E82" t="str">
            <v>MMX012</v>
          </cell>
          <cell r="F82" t="str">
            <v>M-Q</v>
          </cell>
          <cell r="G82" t="str">
            <v>WM120SHHD</v>
          </cell>
          <cell r="I82" t="str">
            <v>Mortar Mixer Portable- gasoline powered up to 12 cu ft  (does not include replacement bucket)</v>
          </cell>
        </row>
        <row r="83">
          <cell r="A83">
            <v>80</v>
          </cell>
          <cell r="C83" t="str">
            <v>CSF</v>
          </cell>
          <cell r="E83" t="str">
            <v>CSF014</v>
          </cell>
          <cell r="F83" t="str">
            <v>Husqvarna</v>
          </cell>
          <cell r="G83" t="str">
            <v>FS309</v>
          </cell>
          <cell r="I83" t="str">
            <v>Concrete Floor Saw- wet cut gasoline powered 8 hp push type 14" blade cap</v>
          </cell>
        </row>
        <row r="84">
          <cell r="A84">
            <v>81</v>
          </cell>
          <cell r="C84" t="str">
            <v>CSF</v>
          </cell>
          <cell r="E84" t="str">
            <v>CSF020</v>
          </cell>
          <cell r="F84" t="str">
            <v>Husqvarna</v>
          </cell>
          <cell r="G84" t="str">
            <v>FS520</v>
          </cell>
          <cell r="I84" t="str">
            <v>Concrete Floor Saw- gasoline powered 208 hp self-propelled 20" blade cap</v>
          </cell>
        </row>
        <row r="85">
          <cell r="A85">
            <v>82</v>
          </cell>
          <cell r="C85" t="str">
            <v>CSF</v>
          </cell>
          <cell r="E85" t="str">
            <v>CSF030</v>
          </cell>
          <cell r="F85" t="str">
            <v>Husqvarna</v>
          </cell>
          <cell r="G85" t="str">
            <v>FS4600 3-SP 30</v>
          </cell>
          <cell r="I85" t="str">
            <v>Concrete Floor Saw- gasoline powered 35 hp self-propelled 30" blade cap</v>
          </cell>
        </row>
        <row r="86">
          <cell r="A86">
            <v>83</v>
          </cell>
          <cell r="C86" t="str">
            <v>CSF</v>
          </cell>
          <cell r="E86" t="str">
            <v>CSF036</v>
          </cell>
          <cell r="F86" t="str">
            <v>Husqvarna</v>
          </cell>
          <cell r="G86" t="str">
            <v>FS7000 D 36</v>
          </cell>
          <cell r="I86" t="str">
            <v>Concrete Floor Saw- gasoline powered 64 hp self-propelled 36" blade cap</v>
          </cell>
        </row>
        <row r="87">
          <cell r="A87">
            <v>84</v>
          </cell>
          <cell r="C87" t="str">
            <v>CSF</v>
          </cell>
          <cell r="E87" t="str">
            <v>CSF005</v>
          </cell>
          <cell r="F87" t="str">
            <v>Husqvarna</v>
          </cell>
          <cell r="G87" t="str">
            <v>Soff Cut 390</v>
          </cell>
          <cell r="I87" t="str">
            <v>Concrete Floor Saw- dry cut electric powered 5" blade capacity</v>
          </cell>
        </row>
        <row r="88">
          <cell r="A88">
            <v>85</v>
          </cell>
          <cell r="C88" t="str">
            <v>CSF</v>
          </cell>
          <cell r="E88" t="str">
            <v>CSF014</v>
          </cell>
          <cell r="F88" t="str">
            <v>Husqvarna</v>
          </cell>
          <cell r="G88" t="str">
            <v>Soff Cut 5000</v>
          </cell>
          <cell r="I88" t="str">
            <v>Concrete Floor Saw- dry cut gas powered 14" blade capacity</v>
          </cell>
        </row>
        <row r="89">
          <cell r="A89">
            <v>86</v>
          </cell>
          <cell r="C89" t="str">
            <v>CVE</v>
          </cell>
          <cell r="E89" t="str">
            <v>CVE002</v>
          </cell>
          <cell r="F89" t="str">
            <v>Dreyer</v>
          </cell>
          <cell r="G89" t="str">
            <v>BE20212</v>
          </cell>
          <cell r="I89" t="str">
            <v>Concrete Vibrator- 2-1/2" head 20 ft shaft</v>
          </cell>
        </row>
        <row r="90">
          <cell r="A90">
            <v>87</v>
          </cell>
          <cell r="C90" t="str">
            <v>CHI</v>
          </cell>
          <cell r="E90" t="str">
            <v>CHI008</v>
          </cell>
          <cell r="F90" t="str">
            <v xml:space="preserve">Broderson </v>
          </cell>
          <cell r="G90" t="str">
            <v>IC-80</v>
          </cell>
          <cell r="I90" t="str">
            <v>Carry Deck- 8 ton with jib (Dual Fuel)</v>
          </cell>
        </row>
        <row r="91">
          <cell r="A91">
            <v>88</v>
          </cell>
          <cell r="C91" t="str">
            <v>CHI</v>
          </cell>
          <cell r="E91" t="str">
            <v>CHI008</v>
          </cell>
          <cell r="F91" t="str">
            <v xml:space="preserve">Broderson </v>
          </cell>
          <cell r="G91" t="str">
            <v>IC-80</v>
          </cell>
          <cell r="I91" t="str">
            <v>Carry Deck- 8 ton with jib (Diesel)</v>
          </cell>
        </row>
        <row r="92">
          <cell r="A92">
            <v>89</v>
          </cell>
          <cell r="C92" t="str">
            <v>CHI</v>
          </cell>
          <cell r="E92" t="str">
            <v>CHI015</v>
          </cell>
          <cell r="F92" t="str">
            <v xml:space="preserve">Broderson </v>
          </cell>
          <cell r="G92" t="str">
            <v>IC-200H</v>
          </cell>
          <cell r="I92" t="str">
            <v>Carry Deck- 15 ton with jib (Dual Fuel)</v>
          </cell>
        </row>
        <row r="93">
          <cell r="A93">
            <v>90</v>
          </cell>
          <cell r="C93" t="str">
            <v>CHI</v>
          </cell>
          <cell r="E93" t="str">
            <v>CHI015</v>
          </cell>
          <cell r="F93" t="str">
            <v xml:space="preserve">Broderson </v>
          </cell>
          <cell r="G93" t="str">
            <v>IC-200H</v>
          </cell>
          <cell r="I93" t="str">
            <v>Carry Deck- 15 ton with jib (Diesel)</v>
          </cell>
        </row>
        <row r="94">
          <cell r="A94">
            <v>91</v>
          </cell>
          <cell r="C94" t="str">
            <v>CHI</v>
          </cell>
          <cell r="E94" t="str">
            <v>CHI020</v>
          </cell>
          <cell r="F94" t="str">
            <v xml:space="preserve">Broderson </v>
          </cell>
          <cell r="G94" t="str">
            <v>IC-250H</v>
          </cell>
          <cell r="I94" t="str">
            <v>Carry Deck- 18 ton with jib</v>
          </cell>
        </row>
        <row r="95">
          <cell r="A95">
            <v>92</v>
          </cell>
          <cell r="C95" t="str">
            <v>CHR</v>
          </cell>
          <cell r="E95" t="str">
            <v>CHR015</v>
          </cell>
          <cell r="F95" t="str">
            <v xml:space="preserve">Broderson </v>
          </cell>
          <cell r="G95" t="str">
            <v>RT-300-2G</v>
          </cell>
          <cell r="I95" t="str">
            <v>Crane Hydraulic Rough Terrain- 15 ton</v>
          </cell>
        </row>
        <row r="96">
          <cell r="A96">
            <v>93</v>
          </cell>
          <cell r="C96" t="str">
            <v>CHR</v>
          </cell>
          <cell r="E96" t="str">
            <v>CHR030</v>
          </cell>
          <cell r="F96" t="str">
            <v>TBD</v>
          </cell>
          <cell r="G96" t="str">
            <v>TBD</v>
          </cell>
          <cell r="I96" t="str">
            <v>Crane Hydraulic Rough Terrain- 30 ton factory telescopic boom 146 ft maximum tip height with jib</v>
          </cell>
        </row>
        <row r="97">
          <cell r="A97">
            <v>94</v>
          </cell>
          <cell r="C97" t="str">
            <v>CHR</v>
          </cell>
          <cell r="E97" t="str">
            <v>CHR040</v>
          </cell>
          <cell r="F97" t="str">
            <v>Grove</v>
          </cell>
          <cell r="G97" t="str">
            <v>RT540E</v>
          </cell>
          <cell r="I97" t="str">
            <v>Crane Hydraulic Rough Terrain- 40 ton standard factory telescopic boom 166 ft maximum tip height with jib</v>
          </cell>
        </row>
        <row r="98">
          <cell r="A98">
            <v>95</v>
          </cell>
          <cell r="C98" t="str">
            <v>CHR</v>
          </cell>
          <cell r="E98" t="str">
            <v>CHR050</v>
          </cell>
          <cell r="F98" t="str">
            <v>Grove</v>
          </cell>
          <cell r="G98" t="str">
            <v>RT650E</v>
          </cell>
          <cell r="I98" t="str">
            <v>Crane Hydraulic Rough Terrain- 50 ton diesel powered standard factory telescopic boom 180 ft maximum tip height with jib</v>
          </cell>
        </row>
        <row r="99">
          <cell r="A99">
            <v>96</v>
          </cell>
          <cell r="C99" t="str">
            <v>CHR</v>
          </cell>
          <cell r="E99" t="str">
            <v>CHR070</v>
          </cell>
          <cell r="F99" t="str">
            <v>Grove</v>
          </cell>
          <cell r="G99" t="str">
            <v>RT770E</v>
          </cell>
          <cell r="I99" t="str">
            <v>Crane Hydraulic Rough Terrain- 65 ton diesel powered standard factory telescopic boom  193 ft maximum tip height with jib</v>
          </cell>
        </row>
        <row r="100">
          <cell r="A100">
            <v>97</v>
          </cell>
          <cell r="C100" t="str">
            <v>CHR</v>
          </cell>
          <cell r="E100" t="str">
            <v>CHR090</v>
          </cell>
          <cell r="F100" t="str">
            <v>Grove</v>
          </cell>
          <cell r="G100" t="str">
            <v>GRT880</v>
          </cell>
          <cell r="I100" t="str">
            <v xml:space="preserve">Crane Hydraulic Rough Terrain- 80 ton diesel powered standard factory telescopic boom  182 ft maximum tip height with jib </v>
          </cell>
        </row>
        <row r="101">
          <cell r="A101">
            <v>98</v>
          </cell>
          <cell r="C101" t="str">
            <v>CHR</v>
          </cell>
          <cell r="E101" t="str">
            <v>CHR090</v>
          </cell>
          <cell r="F101" t="str">
            <v>Grove</v>
          </cell>
          <cell r="G101" t="str">
            <v>RT890</v>
          </cell>
          <cell r="I101" t="str">
            <v>Crane Rough Terrain- 90 ton</v>
          </cell>
        </row>
        <row r="102">
          <cell r="A102">
            <v>99</v>
          </cell>
          <cell r="C102" t="str">
            <v>CHR</v>
          </cell>
          <cell r="E102" t="str">
            <v>CHR090</v>
          </cell>
          <cell r="F102" t="str">
            <v>Grove</v>
          </cell>
          <cell r="G102" t="str">
            <v>GRT8100</v>
          </cell>
          <cell r="I102" t="str">
            <v xml:space="preserve">Crane Hydraulic Rough Terrain- 100 ton diesel powered standard factory telescopic boom  182 ft maximum tip height with jib </v>
          </cell>
        </row>
        <row r="103">
          <cell r="A103">
            <v>100</v>
          </cell>
          <cell r="C103" t="str">
            <v>CHR</v>
          </cell>
          <cell r="E103" t="str">
            <v>CHR130</v>
          </cell>
          <cell r="F103" t="str">
            <v>Grove</v>
          </cell>
          <cell r="G103" t="str">
            <v>RT9130</v>
          </cell>
          <cell r="I103" t="str">
            <v xml:space="preserve">Crane Hydraulic Rough Terrain- 130 ton diesel powered standard factory telescopic boom  182 ft maximum tip height with jib </v>
          </cell>
        </row>
        <row r="104">
          <cell r="A104">
            <v>101</v>
          </cell>
          <cell r="C104" t="str">
            <v>CFC</v>
          </cell>
          <cell r="E104" t="str">
            <v>CFC175</v>
          </cell>
          <cell r="F104" t="str">
            <v>Manitowoc</v>
          </cell>
          <cell r="G104" t="str">
            <v>11000-1</v>
          </cell>
          <cell r="I104" t="str">
            <v>Crane, crawler, lattice boom, 100 to 110 tons, Manitowoc 10000/11000 or equivalent - includes full main boom, 30' jib, ball, and block. Specific boom and jib configuration will vary depending on the crane model.</v>
          </cell>
        </row>
        <row r="105">
          <cell r="A105">
            <v>102</v>
          </cell>
          <cell r="C105" t="str">
            <v>CFC</v>
          </cell>
          <cell r="E105" t="str">
            <v>CFC275</v>
          </cell>
          <cell r="F105" t="str">
            <v>Manitowoc</v>
          </cell>
          <cell r="G105" t="str">
            <v>MLC165-1</v>
          </cell>
          <cell r="I105" t="str">
            <v>Crane, crawler, lattice boom, 150 to 182 tons, MLC 165 / Manitowoc 777 or equivalent - includes full main boom, 30' jib, ball, and block. Specific boom and jib configuration will vary depending on the crane model.</v>
          </cell>
        </row>
        <row r="106">
          <cell r="A106">
            <v>103</v>
          </cell>
          <cell r="C106" t="str">
            <v>CAT</v>
          </cell>
          <cell r="E106" t="str">
            <v>CAT000</v>
          </cell>
          <cell r="F106" t="str">
            <v>TBD</v>
          </cell>
          <cell r="G106" t="str">
            <v>TBD</v>
          </cell>
          <cell r="I106" t="str">
            <v>Luffing jib for 150 to 182 ton crawler crane, up to 100', specific luffing jib configurations will vary depending on the crane model</v>
          </cell>
        </row>
        <row r="107">
          <cell r="A107">
            <v>104</v>
          </cell>
          <cell r="C107" t="str">
            <v>CFC</v>
          </cell>
          <cell r="E107" t="str">
            <v>CFC275</v>
          </cell>
          <cell r="F107" t="str">
            <v>Manitowoc</v>
          </cell>
          <cell r="G107">
            <v>14000</v>
          </cell>
          <cell r="I107" t="str">
            <v>Crane, crawler, lattice boom, 200 to 220 tons, Manitowoc 14000 or equivalent - includes full main boom, 30' jib, ball, and block. Specific boom and jib configuration will vary depending on the crane model.</v>
          </cell>
        </row>
        <row r="108">
          <cell r="A108">
            <v>105</v>
          </cell>
          <cell r="C108" t="str">
            <v>CAT</v>
          </cell>
          <cell r="E108" t="str">
            <v>CAT000</v>
          </cell>
          <cell r="F108" t="str">
            <v>TBD</v>
          </cell>
          <cell r="G108" t="str">
            <v>TBD</v>
          </cell>
          <cell r="I108" t="str">
            <v>Luffing jib for 200 to 220 ton crawler crane, up to 170', specific luffing jib configurations will vary depending on the crane model</v>
          </cell>
        </row>
        <row r="109">
          <cell r="A109">
            <v>106</v>
          </cell>
          <cell r="C109" t="str">
            <v>CFC</v>
          </cell>
          <cell r="E109" t="str">
            <v>CFC275</v>
          </cell>
          <cell r="F109" t="str">
            <v>Manitowoc</v>
          </cell>
          <cell r="G109">
            <v>999</v>
          </cell>
          <cell r="I109" t="str">
            <v>Crane, crawler, lattice boom, 275 tons, Manitowoc 999 or equivalent - includes full main boom, 30' jib, ball, and block. Specific boom and jib configuration will vary depending on the crane model.</v>
          </cell>
        </row>
        <row r="110">
          <cell r="A110">
            <v>107</v>
          </cell>
          <cell r="C110" t="str">
            <v>CAT</v>
          </cell>
          <cell r="E110" t="str">
            <v>CAT000</v>
          </cell>
          <cell r="F110" t="str">
            <v>TBD</v>
          </cell>
          <cell r="G110" t="str">
            <v>TBD</v>
          </cell>
          <cell r="I110" t="str">
            <v>Luffing jib for 275 ton crawler crane, up to 170', specific luffing jib configurations will vary depending on the crane model</v>
          </cell>
        </row>
        <row r="111">
          <cell r="A111">
            <v>108</v>
          </cell>
          <cell r="C111" t="str">
            <v>CFC</v>
          </cell>
          <cell r="E111" t="str">
            <v>CFC300</v>
          </cell>
          <cell r="F111" t="str">
            <v>Manitowoc</v>
          </cell>
          <cell r="G111" t="str">
            <v>MLC300</v>
          </cell>
          <cell r="I111" t="str">
            <v>Crane, crawler, lattice boom, 300 to 330 tons, MLC300, LR1300, or equivalent - includes full main boom, 30' jib, ball, and block. Specific boom and jib configuration will vary depending on the crane model.</v>
          </cell>
        </row>
        <row r="112">
          <cell r="A112">
            <v>109</v>
          </cell>
          <cell r="C112" t="str">
            <v>CAT</v>
          </cell>
          <cell r="E112" t="str">
            <v>CAT000</v>
          </cell>
          <cell r="F112" t="str">
            <v>TBD</v>
          </cell>
          <cell r="G112" t="str">
            <v>TBD</v>
          </cell>
          <cell r="I112" t="str">
            <v>Luffing jib for 300 to 330 ton crawler crane, up to 194', specific luffing jib configurations will vary depending on the crane model</v>
          </cell>
        </row>
        <row r="113">
          <cell r="A113">
            <v>110</v>
          </cell>
          <cell r="C113" t="str">
            <v>FRM</v>
          </cell>
          <cell r="E113" t="str">
            <v>FRM048</v>
          </cell>
          <cell r="F113" t="str">
            <v>John Deere</v>
          </cell>
          <cell r="G113" t="str">
            <v>5075E</v>
          </cell>
          <cell r="I113" t="str">
            <v>Farm Tractor-  35 - 44 hp 4WD</v>
          </cell>
        </row>
        <row r="114">
          <cell r="A114">
            <v>111</v>
          </cell>
          <cell r="C114" t="str">
            <v>FRM</v>
          </cell>
          <cell r="E114" t="str">
            <v>FRM071</v>
          </cell>
          <cell r="F114" t="str">
            <v>John Deere</v>
          </cell>
          <cell r="G114">
            <v>50553</v>
          </cell>
          <cell r="I114" t="str">
            <v>Farm Tractor- 75 - 90 hp 4WD</v>
          </cell>
        </row>
        <row r="115">
          <cell r="A115">
            <v>112</v>
          </cell>
          <cell r="C115" t="str">
            <v>MGA</v>
          </cell>
          <cell r="E115" t="str">
            <v>MGA0O6</v>
          </cell>
          <cell r="F115" t="str">
            <v>CAT</v>
          </cell>
          <cell r="G115" t="str">
            <v>140M3</v>
          </cell>
          <cell r="I115" t="str">
            <v>Motor Grader Komatsu GD 590 A-2</v>
          </cell>
        </row>
        <row r="116">
          <cell r="A116">
            <v>113</v>
          </cell>
          <cell r="C116" t="str">
            <v>BHO</v>
          </cell>
          <cell r="E116" t="str">
            <v>BHO080</v>
          </cell>
          <cell r="F116" t="str">
            <v>John Deere</v>
          </cell>
          <cell r="G116" t="str">
            <v>310LEP</v>
          </cell>
          <cell r="I116" t="str">
            <v>Backhoe/Loader- 60 - 90 hp 4WD 14 ft dig depth</v>
          </cell>
        </row>
        <row r="117">
          <cell r="A117">
            <v>114</v>
          </cell>
          <cell r="C117" t="str">
            <v>BHO</v>
          </cell>
          <cell r="E117" t="str">
            <v>BHO080</v>
          </cell>
          <cell r="F117" t="str">
            <v>John Deere</v>
          </cell>
          <cell r="G117" t="str">
            <v>310L</v>
          </cell>
          <cell r="I117" t="str">
            <v>Backhoe/Loader- 60 - 90 hp 4WD Extendahoe 14 - 17 ft dig depth</v>
          </cell>
        </row>
        <row r="118">
          <cell r="A118">
            <v>115</v>
          </cell>
          <cell r="C118" t="str">
            <v>UNI</v>
          </cell>
          <cell r="E118" t="str">
            <v>UNI001</v>
          </cell>
          <cell r="F118" t="str">
            <v>Bobcat</v>
          </cell>
          <cell r="G118" t="str">
            <v>S450</v>
          </cell>
          <cell r="I118" t="str">
            <v>Rubber Tire Skid Steer Loader- 950 - 1350 lbs operating capacity</v>
          </cell>
        </row>
        <row r="119">
          <cell r="A119">
            <v>116</v>
          </cell>
          <cell r="C119" t="str">
            <v>UNI</v>
          </cell>
          <cell r="E119" t="str">
            <v>UNI002</v>
          </cell>
          <cell r="F119" t="str">
            <v>Bobcat</v>
          </cell>
          <cell r="G119" t="str">
            <v>S5550</v>
          </cell>
          <cell r="I119" t="str">
            <v>Rubber Tire Skid Steer Loader- 1351 - 1690 lbs operating capacity (Replaces S510)</v>
          </cell>
        </row>
        <row r="120">
          <cell r="A120">
            <v>117</v>
          </cell>
          <cell r="C120" t="str">
            <v>UNI</v>
          </cell>
          <cell r="E120" t="str">
            <v>UNI003</v>
          </cell>
          <cell r="F120" t="str">
            <v>Bobcat</v>
          </cell>
          <cell r="G120" t="str">
            <v>S570</v>
          </cell>
          <cell r="I120" t="str">
            <v>Rubber Tire Skid Steer Loader- 1700 - 1950 lbs operating capacity</v>
          </cell>
        </row>
        <row r="121">
          <cell r="A121">
            <v>118</v>
          </cell>
          <cell r="C121" t="str">
            <v>UNI</v>
          </cell>
          <cell r="E121" t="str">
            <v>UNI004</v>
          </cell>
          <cell r="F121" t="str">
            <v>Bobcat</v>
          </cell>
          <cell r="G121" t="str">
            <v>S630</v>
          </cell>
          <cell r="I121" t="str">
            <v>Rubber Tire Skid Steer Loader 2000 - 2390 lbs operating capacity</v>
          </cell>
        </row>
        <row r="122">
          <cell r="A122">
            <v>119</v>
          </cell>
          <cell r="C122" t="str">
            <v>UNI</v>
          </cell>
          <cell r="E122" t="str">
            <v>UNI005</v>
          </cell>
          <cell r="F122" t="str">
            <v>Bobcat</v>
          </cell>
          <cell r="G122" t="str">
            <v>S650</v>
          </cell>
          <cell r="I122" t="str">
            <v>Rubber Tire Skid Steer Loader 2500 - 2900 lbs operating capacity</v>
          </cell>
        </row>
        <row r="123">
          <cell r="A123">
            <v>120</v>
          </cell>
          <cell r="C123" t="str">
            <v>WLA</v>
          </cell>
          <cell r="E123" t="str">
            <v>WLA132</v>
          </cell>
          <cell r="F123" t="str">
            <v>John Deere</v>
          </cell>
          <cell r="G123" t="str">
            <v>524K</v>
          </cell>
          <cell r="I123" t="str">
            <v xml:space="preserve">Wheel Loader Articulating- 2 1/2-3 cy bucket </v>
          </cell>
        </row>
        <row r="124">
          <cell r="A124">
            <v>121</v>
          </cell>
          <cell r="C124" t="str">
            <v>WLA</v>
          </cell>
          <cell r="E124" t="str">
            <v>WLA132</v>
          </cell>
          <cell r="F124" t="str">
            <v>John Deere</v>
          </cell>
          <cell r="G124" t="str">
            <v>544K</v>
          </cell>
          <cell r="I124" t="str">
            <v xml:space="preserve">Wheel Loader Articulating- 3 -3 1/2 cy bucket </v>
          </cell>
        </row>
        <row r="125">
          <cell r="A125">
            <v>122</v>
          </cell>
          <cell r="C125" t="str">
            <v>WLA</v>
          </cell>
          <cell r="E125" t="str">
            <v>WLA185</v>
          </cell>
          <cell r="F125" t="str">
            <v>John Deere</v>
          </cell>
          <cell r="G125" t="str">
            <v>644K</v>
          </cell>
          <cell r="I125" t="str">
            <v xml:space="preserve">Wheel Loader Articulating- 4 cy bucket </v>
          </cell>
        </row>
        <row r="126">
          <cell r="A126">
            <v>123</v>
          </cell>
          <cell r="C126" t="str">
            <v>UNI</v>
          </cell>
          <cell r="E126" t="str">
            <v>UNI007</v>
          </cell>
          <cell r="F126" t="str">
            <v xml:space="preserve">Takeuchi </v>
          </cell>
          <cell r="G126" t="str">
            <v>TL8</v>
          </cell>
          <cell r="I126" t="str">
            <v>Compact Track Loader- 2000 - 2399 lbs operating capacity</v>
          </cell>
        </row>
        <row r="127">
          <cell r="A127">
            <v>124</v>
          </cell>
          <cell r="C127" t="str">
            <v>UNI</v>
          </cell>
          <cell r="E127" t="str">
            <v>UNI008</v>
          </cell>
          <cell r="F127" t="str">
            <v xml:space="preserve">Takeuchi </v>
          </cell>
          <cell r="G127" t="str">
            <v>TL10</v>
          </cell>
          <cell r="I127" t="str">
            <v>Compact Track Loader- 2400 - 2599 lbs operating capacity</v>
          </cell>
        </row>
        <row r="128">
          <cell r="A128">
            <v>125</v>
          </cell>
          <cell r="C128" t="str">
            <v>UNI</v>
          </cell>
          <cell r="E128" t="str">
            <v>UNI009</v>
          </cell>
          <cell r="F128" t="str">
            <v xml:space="preserve">Takeuchi </v>
          </cell>
          <cell r="G128" t="str">
            <v>TL12</v>
          </cell>
          <cell r="I128" t="str">
            <v>Compact Track Loader- 2600 - 2999 lbs operating capacity</v>
          </cell>
        </row>
        <row r="129">
          <cell r="A129">
            <v>126</v>
          </cell>
          <cell r="C129" t="str">
            <v>DZR</v>
          </cell>
          <cell r="E129" t="str">
            <v>DZR075</v>
          </cell>
          <cell r="F129" t="str">
            <v>John Deere</v>
          </cell>
          <cell r="G129" t="str">
            <v>450J</v>
          </cell>
          <cell r="I129" t="str">
            <v xml:space="preserve">Dozer- standard track 70 - 75 hp </v>
          </cell>
        </row>
        <row r="130">
          <cell r="A130">
            <v>127</v>
          </cell>
          <cell r="C130" t="str">
            <v>DZR</v>
          </cell>
          <cell r="E130" t="str">
            <v>DZR100</v>
          </cell>
          <cell r="F130" t="str">
            <v>John Deere</v>
          </cell>
          <cell r="G130" t="str">
            <v>550K</v>
          </cell>
          <cell r="I130" t="str">
            <v>Dozer- standard track 90 - 95 hp</v>
          </cell>
        </row>
        <row r="131">
          <cell r="A131">
            <v>128</v>
          </cell>
          <cell r="C131" t="str">
            <v>DZR</v>
          </cell>
          <cell r="E131" t="str">
            <v>DZR150</v>
          </cell>
          <cell r="F131" t="str">
            <v>John Deere</v>
          </cell>
          <cell r="G131" t="str">
            <v>750K</v>
          </cell>
          <cell r="I131" t="str">
            <v xml:space="preserve">Dozer- standard track 145 - 155 hp </v>
          </cell>
        </row>
        <row r="132">
          <cell r="A132">
            <v>129</v>
          </cell>
          <cell r="C132" t="str">
            <v>PSC</v>
          </cell>
          <cell r="E132" t="str">
            <v>PSCEC1</v>
          </cell>
          <cell r="F132" t="str">
            <v>John Deere</v>
          </cell>
          <cell r="G132" t="str">
            <v>26G</v>
          </cell>
          <cell r="I132" t="str">
            <v xml:space="preserve">Mini Excavator- 6000 - 6799 lbs  </v>
          </cell>
        </row>
        <row r="133">
          <cell r="A133">
            <v>130</v>
          </cell>
          <cell r="C133" t="str">
            <v>PSC</v>
          </cell>
          <cell r="E133" t="str">
            <v>PSCEC1</v>
          </cell>
          <cell r="F133" t="str">
            <v>John Deere</v>
          </cell>
          <cell r="G133" t="str">
            <v>35G</v>
          </cell>
          <cell r="I133" t="str">
            <v>Mini Excavator- 7400 - 9199 lbs</v>
          </cell>
        </row>
        <row r="134">
          <cell r="A134">
            <v>131</v>
          </cell>
          <cell r="C134" t="str">
            <v>PSC</v>
          </cell>
          <cell r="E134" t="str">
            <v>PSCEC1</v>
          </cell>
          <cell r="F134" t="str">
            <v>John Deere</v>
          </cell>
          <cell r="G134" t="str">
            <v>60G</v>
          </cell>
          <cell r="I134" t="str">
            <v>Mini Excavator- 10000 - 14000 lbs</v>
          </cell>
        </row>
        <row r="135">
          <cell r="A135">
            <v>132</v>
          </cell>
          <cell r="C135" t="str">
            <v>PSC</v>
          </cell>
          <cell r="E135" t="str">
            <v>PSC100</v>
          </cell>
          <cell r="F135" t="str">
            <v>John Deere</v>
          </cell>
          <cell r="G135" t="str">
            <v>135G</v>
          </cell>
          <cell r="I135" t="str">
            <v xml:space="preserve">Excavator- 30000 - 35000 lbs            </v>
          </cell>
        </row>
        <row r="136">
          <cell r="A136">
            <v>133</v>
          </cell>
          <cell r="C136" t="str">
            <v>PSC</v>
          </cell>
          <cell r="E136" t="str">
            <v>PSC150</v>
          </cell>
          <cell r="F136" t="str">
            <v>John Deere</v>
          </cell>
          <cell r="G136" t="str">
            <v>210G</v>
          </cell>
          <cell r="I136" t="str">
            <v xml:space="preserve">Excavator- 45000 - 50000 lbs            </v>
          </cell>
        </row>
        <row r="137">
          <cell r="A137">
            <v>134</v>
          </cell>
          <cell r="C137" t="str">
            <v>PSC</v>
          </cell>
          <cell r="E137" t="str">
            <v>PSC200</v>
          </cell>
          <cell r="F137" t="str">
            <v>John Deere</v>
          </cell>
          <cell r="G137" t="str">
            <v>250GLC</v>
          </cell>
          <cell r="I137" t="str">
            <v xml:space="preserve">Excavator- 55000 - 60000 lbs            </v>
          </cell>
        </row>
        <row r="138">
          <cell r="A138">
            <v>135</v>
          </cell>
          <cell r="C138" t="str">
            <v>PSC</v>
          </cell>
          <cell r="E138" t="str">
            <v>PSC275</v>
          </cell>
          <cell r="F138" t="str">
            <v>John Deere</v>
          </cell>
          <cell r="G138" t="str">
            <v>350GLC</v>
          </cell>
          <cell r="I138" t="str">
            <v xml:space="preserve">Excavator- 75000 - 80000 lbs            </v>
          </cell>
        </row>
        <row r="139">
          <cell r="A139">
            <v>136</v>
          </cell>
          <cell r="C139" t="str">
            <v>FLW</v>
          </cell>
          <cell r="E139" t="str">
            <v>FLW005</v>
          </cell>
          <cell r="F139" t="str">
            <v>Toyota</v>
          </cell>
          <cell r="G139" t="str">
            <v>8FGU25</v>
          </cell>
          <cell r="I139" t="str">
            <v>Forklift Warehouse- Gas IC engine 5000 lbs lift pneumatic tires (Generic Model)</v>
          </cell>
        </row>
        <row r="140">
          <cell r="A140">
            <v>137</v>
          </cell>
          <cell r="C140" t="str">
            <v>FLW</v>
          </cell>
          <cell r="E140" t="str">
            <v>FLW006</v>
          </cell>
          <cell r="F140" t="str">
            <v>Toyota</v>
          </cell>
          <cell r="G140" t="str">
            <v>8FGU32</v>
          </cell>
          <cell r="I140" t="str">
            <v>Forklift Warehouse- Gas IC engine 6500 lbs lift pneumatic tires (Generic Model)</v>
          </cell>
        </row>
        <row r="141">
          <cell r="A141">
            <v>138</v>
          </cell>
          <cell r="C141" t="str">
            <v>FLW</v>
          </cell>
          <cell r="E141" t="str">
            <v>FLW008</v>
          </cell>
          <cell r="F141" t="str">
            <v>Toyota</v>
          </cell>
          <cell r="G141" t="str">
            <v>8FG35U</v>
          </cell>
          <cell r="I141" t="str">
            <v>Forklift Warehouse- IC engine 8000 lbs lift pneumatic tires</v>
          </cell>
        </row>
        <row r="142">
          <cell r="A142">
            <v>139</v>
          </cell>
          <cell r="C142" t="str">
            <v>FLW</v>
          </cell>
          <cell r="E142" t="str">
            <v>FLW010</v>
          </cell>
          <cell r="F142" t="str">
            <v>Toyota</v>
          </cell>
          <cell r="G142" t="str">
            <v>8FG45U</v>
          </cell>
          <cell r="I142" t="str">
            <v>Forklift Warehouse- Gas IC Engine 10000 lbs lift pneumatic tires (Generic Model)</v>
          </cell>
        </row>
        <row r="143">
          <cell r="A143">
            <v>140</v>
          </cell>
          <cell r="C143" t="str">
            <v>FLW</v>
          </cell>
          <cell r="E143" t="str">
            <v>FLW015</v>
          </cell>
          <cell r="F143" t="str">
            <v>Toyota</v>
          </cell>
          <cell r="G143" t="str">
            <v>8FG70U</v>
          </cell>
          <cell r="I143" t="str">
            <v>Forklift Warehouse- Gas IC engine 15500 lbs lift pneumatic tires (Generic Model)</v>
          </cell>
        </row>
        <row r="144">
          <cell r="A144">
            <v>141</v>
          </cell>
          <cell r="C144" t="str">
            <v>FLW</v>
          </cell>
          <cell r="E144" t="str">
            <v>FLW020</v>
          </cell>
          <cell r="F144" t="str">
            <v>Toyota</v>
          </cell>
          <cell r="G144" t="str">
            <v>4FD100</v>
          </cell>
          <cell r="I144" t="str">
            <v>Forklift Warehouse- IC engine 22000 lbs lift pneumatic tires (Generic Model)</v>
          </cell>
        </row>
        <row r="145">
          <cell r="A145">
            <v>142</v>
          </cell>
          <cell r="C145" t="str">
            <v>FLR</v>
          </cell>
          <cell r="E145" t="str">
            <v>FLR006</v>
          </cell>
          <cell r="F145" t="str">
            <v>Case</v>
          </cell>
          <cell r="G145" t="str">
            <v>586H</v>
          </cell>
          <cell r="I145" t="str">
            <v>Forklift Straight Mast- diesel 4WD 6000 lbs 21ft max fork height</v>
          </cell>
        </row>
        <row r="146">
          <cell r="A146">
            <v>143</v>
          </cell>
          <cell r="C146" t="str">
            <v>FLH</v>
          </cell>
          <cell r="E146" t="str">
            <v>FLH006</v>
          </cell>
          <cell r="F146" t="str">
            <v>JLG</v>
          </cell>
          <cell r="G146">
            <v>642</v>
          </cell>
          <cell r="I146" t="str">
            <v xml:space="preserve">Forklift Variable Reach- 6000 lbs 42 ft max fork height </v>
          </cell>
        </row>
        <row r="147">
          <cell r="A147">
            <v>144</v>
          </cell>
          <cell r="C147" t="str">
            <v>FLH</v>
          </cell>
          <cell r="E147" t="str">
            <v>FLH008</v>
          </cell>
          <cell r="F147" t="str">
            <v>JLG</v>
          </cell>
          <cell r="G147">
            <v>943</v>
          </cell>
          <cell r="I147" t="str">
            <v xml:space="preserve">Forklift Variable Reach- 9000 lbs 43ft max fork height </v>
          </cell>
        </row>
        <row r="148">
          <cell r="A148">
            <v>145</v>
          </cell>
          <cell r="C148" t="str">
            <v>FLH</v>
          </cell>
          <cell r="E148" t="str">
            <v>FLH010</v>
          </cell>
          <cell r="F148" t="str">
            <v>JLG</v>
          </cell>
          <cell r="G148">
            <v>1055</v>
          </cell>
          <cell r="I148" t="str">
            <v xml:space="preserve">Forklift Variable Reach- 10000 lbs 54-56ft max fork height </v>
          </cell>
        </row>
        <row r="149">
          <cell r="A149">
            <v>146</v>
          </cell>
          <cell r="C149" t="str">
            <v>FLH</v>
          </cell>
          <cell r="E149" t="str">
            <v>FLH010</v>
          </cell>
          <cell r="F149" t="str">
            <v>JLG</v>
          </cell>
          <cell r="G149">
            <v>1255</v>
          </cell>
          <cell r="I149" t="str">
            <v xml:space="preserve">Forklift Variable Reach- 12000 lbs 55ft max fork height </v>
          </cell>
        </row>
        <row r="150">
          <cell r="A150">
            <v>147</v>
          </cell>
          <cell r="C150" t="str">
            <v>WPC</v>
          </cell>
          <cell r="E150" t="str">
            <v>WPC002</v>
          </cell>
          <cell r="F150" t="str">
            <v>M-Q</v>
          </cell>
          <cell r="G150" t="str">
            <v>QP2TH</v>
          </cell>
          <cell r="I150" t="str">
            <v>Water Pump Centrifugal- 2 in (trash)</v>
          </cell>
        </row>
        <row r="151">
          <cell r="A151">
            <v>148</v>
          </cell>
          <cell r="C151" t="str">
            <v>WPC</v>
          </cell>
          <cell r="E151" t="str">
            <v>WPC003</v>
          </cell>
          <cell r="F151" t="str">
            <v>M-Q</v>
          </cell>
          <cell r="G151" t="str">
            <v>QP3TH</v>
          </cell>
          <cell r="I151" t="str">
            <v>Water Pump Centrifugal- 3 in (trash)</v>
          </cell>
        </row>
        <row r="152">
          <cell r="A152">
            <v>149</v>
          </cell>
          <cell r="C152" t="str">
            <v>WPC</v>
          </cell>
          <cell r="E152" t="str">
            <v>WPC004</v>
          </cell>
          <cell r="F152" t="str">
            <v>M-Q</v>
          </cell>
          <cell r="G152" t="str">
            <v>QP4TH</v>
          </cell>
          <cell r="I152" t="str">
            <v>Water Pump Centrifugal- 4 in (trash)</v>
          </cell>
        </row>
        <row r="153">
          <cell r="A153">
            <v>150</v>
          </cell>
          <cell r="C153" t="str">
            <v>WPT</v>
          </cell>
          <cell r="E153" t="str">
            <v>WPT004</v>
          </cell>
          <cell r="F153" t="str">
            <v>M-Q</v>
          </cell>
          <cell r="G153" t="str">
            <v>QP4TZTMP16F</v>
          </cell>
          <cell r="I153" t="str">
            <v>Water Pump Trash- diesel 4 in trailer mounted</v>
          </cell>
        </row>
        <row r="154">
          <cell r="A154">
            <v>151</v>
          </cell>
          <cell r="C154" t="str">
            <v>WPT</v>
          </cell>
          <cell r="E154" t="str">
            <v>WPT006</v>
          </cell>
          <cell r="F154" t="str">
            <v>M-Q</v>
          </cell>
          <cell r="G154" t="str">
            <v>600HTB</v>
          </cell>
          <cell r="I154" t="str">
            <v>Water Pump Trash- diesel 6 in trailer mounted</v>
          </cell>
        </row>
        <row r="155">
          <cell r="A155">
            <v>152</v>
          </cell>
          <cell r="C155" t="str">
            <v>WPT</v>
          </cell>
          <cell r="E155" t="str">
            <v>WPT003</v>
          </cell>
          <cell r="F155" t="str">
            <v>M-Q</v>
          </cell>
          <cell r="G155" t="str">
            <v>MQD3H</v>
          </cell>
          <cell r="I155" t="str">
            <v>Water Pump Diaphram- gasoline 3 in (mud hog)</v>
          </cell>
        </row>
        <row r="156">
          <cell r="A156">
            <v>153</v>
          </cell>
          <cell r="C156" t="str">
            <v>WPS</v>
          </cell>
          <cell r="E156" t="str">
            <v>WPS002</v>
          </cell>
          <cell r="F156" t="str">
            <v>M-Q</v>
          </cell>
          <cell r="G156" t="str">
            <v>ST2037</v>
          </cell>
          <cell r="I156" t="str">
            <v xml:space="preserve">Water Pump Electric Submersible-  110/220 AC/DC 2 in </v>
          </cell>
        </row>
        <row r="157">
          <cell r="A157">
            <v>154</v>
          </cell>
          <cell r="C157" t="str">
            <v>WPS</v>
          </cell>
          <cell r="E157" t="str">
            <v>WPS003</v>
          </cell>
          <cell r="F157" t="str">
            <v>M-Q</v>
          </cell>
          <cell r="G157" t="str">
            <v>ST3020BCUL</v>
          </cell>
          <cell r="I157" t="str">
            <v xml:space="preserve">Water Pump Electric Submersible- 110/220 AC/DC 3 in </v>
          </cell>
        </row>
        <row r="158">
          <cell r="A158">
            <v>155</v>
          </cell>
          <cell r="C158" t="str">
            <v>TPG</v>
          </cell>
          <cell r="E158" t="str">
            <v>TPG020</v>
          </cell>
          <cell r="F158" t="str">
            <v>Rice</v>
          </cell>
          <cell r="G158" t="str">
            <v>TRH8</v>
          </cell>
          <cell r="I158" t="str">
            <v>Hydrotest Pump- IC engine  3600 psi 4 gpm</v>
          </cell>
        </row>
        <row r="159">
          <cell r="A159">
            <v>156</v>
          </cell>
          <cell r="C159" t="str">
            <v>TPG</v>
          </cell>
          <cell r="E159" t="str">
            <v>TPG020</v>
          </cell>
          <cell r="F159" t="str">
            <v>Rice</v>
          </cell>
          <cell r="G159" t="str">
            <v>DPH3B</v>
          </cell>
          <cell r="I159" t="str">
            <v>Hydrotest Pump, gasoline, to 300 PSI, high volume, DPH-3B Rice</v>
          </cell>
        </row>
        <row r="160">
          <cell r="A160">
            <v>157</v>
          </cell>
          <cell r="C160" t="str">
            <v>TPA</v>
          </cell>
          <cell r="E160" t="str">
            <v>TPA100</v>
          </cell>
          <cell r="F160" t="str">
            <v>Rice</v>
          </cell>
          <cell r="G160" t="str">
            <v>HP-10B</v>
          </cell>
          <cell r="I160" t="str">
            <v>Hydrotest Pump Air- 1000-10000 psi (1 GPM)</v>
          </cell>
        </row>
        <row r="161">
          <cell r="A161">
            <v>158</v>
          </cell>
          <cell r="C161" t="str">
            <v>TPA</v>
          </cell>
          <cell r="E161" t="str">
            <v>TPA100</v>
          </cell>
          <cell r="F161" t="str">
            <v>Rice</v>
          </cell>
          <cell r="G161" t="str">
            <v>HP-20</v>
          </cell>
          <cell r="I161" t="str">
            <v>Hydrotest Pump Air-  2000-20000 psi (0.34 GPM)</v>
          </cell>
        </row>
        <row r="162">
          <cell r="A162">
            <v>159</v>
          </cell>
          <cell r="C162" t="str">
            <v>TPA</v>
          </cell>
          <cell r="E162" t="str">
            <v>TPA100</v>
          </cell>
          <cell r="F162" t="str">
            <v>Rice</v>
          </cell>
          <cell r="G162" t="str">
            <v>HP-30</v>
          </cell>
          <cell r="I162" t="str">
            <v>Hydrotest Pump Air- 5000-30000 psi (0.34 GPM)</v>
          </cell>
        </row>
        <row r="163">
          <cell r="A163">
            <v>160</v>
          </cell>
          <cell r="C163" t="str">
            <v>WMD</v>
          </cell>
          <cell r="E163" t="str">
            <v>WMD250</v>
          </cell>
          <cell r="F163" t="str">
            <v>Miller</v>
          </cell>
          <cell r="G163" t="str">
            <v>Bobcat 250</v>
          </cell>
          <cell r="I163" t="str">
            <v xml:space="preserve">Welding Machine- IC engine  250 amp  </v>
          </cell>
        </row>
        <row r="164">
          <cell r="A164">
            <v>161</v>
          </cell>
          <cell r="C164" t="str">
            <v>WMD</v>
          </cell>
          <cell r="E164" t="str">
            <v>WMD400</v>
          </cell>
          <cell r="F164" t="str">
            <v>Miller</v>
          </cell>
          <cell r="G164" t="str">
            <v>Big Blue 400</v>
          </cell>
          <cell r="I164" t="str">
            <v>Welding Machine- diesel 400 amp</v>
          </cell>
        </row>
        <row r="165">
          <cell r="A165">
            <v>162</v>
          </cell>
          <cell r="C165" t="str">
            <v>WMD</v>
          </cell>
          <cell r="E165" t="str">
            <v>WMD400</v>
          </cell>
          <cell r="F165" t="str">
            <v>Miller</v>
          </cell>
          <cell r="G165" t="str">
            <v>Big Blue 500</v>
          </cell>
          <cell r="I165" t="str">
            <v>Welding Machine- diesel 500 amp</v>
          </cell>
        </row>
        <row r="166">
          <cell r="A166">
            <v>163</v>
          </cell>
          <cell r="C166" t="str">
            <v>WMD</v>
          </cell>
          <cell r="E166" t="str">
            <v>WMD400</v>
          </cell>
          <cell r="F166" t="str">
            <v>Miller Electric</v>
          </cell>
          <cell r="G166" t="str">
            <v>800DUOPRO</v>
          </cell>
          <cell r="I166" t="str">
            <v>800 amp duop RMD diesel welder, capable of running RMD smart wire feeders</v>
          </cell>
        </row>
        <row r="167">
          <cell r="A167">
            <v>164</v>
          </cell>
          <cell r="C167" t="str">
            <v>WME</v>
          </cell>
          <cell r="E167" t="str">
            <v>WME250</v>
          </cell>
          <cell r="F167" t="str">
            <v>Miller</v>
          </cell>
          <cell r="G167" t="str">
            <v>CST280</v>
          </cell>
          <cell r="I167" t="str">
            <v xml:space="preserve">Welding Machine- electric 280 amp </v>
          </cell>
        </row>
        <row r="168">
          <cell r="A168">
            <v>165</v>
          </cell>
          <cell r="C168" t="str">
            <v>WME</v>
          </cell>
          <cell r="E168" t="str">
            <v>WME350</v>
          </cell>
          <cell r="F168" t="str">
            <v>Miller</v>
          </cell>
          <cell r="G168" t="str">
            <v>XMT350</v>
          </cell>
          <cell r="I168" t="str">
            <v xml:space="preserve">Welding Machine- electric 350 amp </v>
          </cell>
        </row>
        <row r="169">
          <cell r="A169">
            <v>166</v>
          </cell>
          <cell r="C169" t="str">
            <v>WMP</v>
          </cell>
          <cell r="E169" t="str">
            <v>WMP002</v>
          </cell>
          <cell r="F169" t="str">
            <v>Miller</v>
          </cell>
          <cell r="G169" t="str">
            <v>XMT 350 4 Pack</v>
          </cell>
          <cell r="I169" t="str">
            <v>Welding Machine- electric 350 amp (4 Pack)</v>
          </cell>
        </row>
        <row r="170">
          <cell r="A170">
            <v>167</v>
          </cell>
          <cell r="C170" t="str">
            <v>WMP</v>
          </cell>
          <cell r="E170" t="str">
            <v>WMP006</v>
          </cell>
          <cell r="F170" t="str">
            <v>Miller</v>
          </cell>
          <cell r="G170" t="str">
            <v>XMT 350 6 Pack</v>
          </cell>
          <cell r="I170" t="str">
            <v>Welding Machine- electric 350 amp (6 Pack)</v>
          </cell>
        </row>
        <row r="171">
          <cell r="A171">
            <v>168</v>
          </cell>
          <cell r="C171" t="str">
            <v>WFA</v>
          </cell>
          <cell r="E171" t="str">
            <v>WFA000</v>
          </cell>
          <cell r="F171" t="str">
            <v>Miller</v>
          </cell>
          <cell r="G171" t="str">
            <v>8VS</v>
          </cell>
          <cell r="I171" t="str">
            <v xml:space="preserve">Mig Wire Feeder Attachment Complete w/Gun-  8 VS </v>
          </cell>
        </row>
        <row r="172">
          <cell r="A172">
            <v>169</v>
          </cell>
          <cell r="C172" t="str">
            <v>WFA</v>
          </cell>
          <cell r="E172" t="str">
            <v>WFA000</v>
          </cell>
          <cell r="F172" t="str">
            <v>Miller</v>
          </cell>
          <cell r="G172" t="str">
            <v>12VS</v>
          </cell>
          <cell r="I172" t="str">
            <v>Mig Wire Feeder Attachment Complete w/Gun-  12 VS</v>
          </cell>
        </row>
        <row r="173">
          <cell r="A173">
            <v>170</v>
          </cell>
          <cell r="C173" t="str">
            <v>TTM</v>
          </cell>
          <cell r="E173" t="str">
            <v>TTM000</v>
          </cell>
          <cell r="F173" t="str">
            <v>Victor</v>
          </cell>
          <cell r="G173" t="str">
            <v>VCM200HS</v>
          </cell>
          <cell r="I173" t="str">
            <v>Track Torch Machine- 6 ft track and torch</v>
          </cell>
        </row>
        <row r="174">
          <cell r="A174">
            <v>171</v>
          </cell>
          <cell r="C174" t="str">
            <v>RHC</v>
          </cell>
          <cell r="E174" t="str">
            <v>RHC000</v>
          </cell>
          <cell r="F174" t="str">
            <v>Miller</v>
          </cell>
          <cell r="G174" t="str">
            <v>MIL242211100</v>
          </cell>
          <cell r="I174" t="str">
            <v>Welding remote, temperature control, 242211-100 Remote Model # RHC-14 (125 ft. of cable)</v>
          </cell>
        </row>
        <row r="175">
          <cell r="A175">
            <v>172</v>
          </cell>
          <cell r="C175" t="str">
            <v>WCB</v>
          </cell>
          <cell r="E175" t="str">
            <v>WCB005</v>
          </cell>
          <cell r="F175" t="str">
            <v>AEC</v>
          </cell>
          <cell r="G175" t="str">
            <v>AEC2/0-50</v>
          </cell>
          <cell r="I175" t="str">
            <v>Welding Cable lead / ground 50 ft  2/0</v>
          </cell>
        </row>
        <row r="176">
          <cell r="A176">
            <v>173</v>
          </cell>
          <cell r="C176" t="str">
            <v>WCB</v>
          </cell>
          <cell r="E176" t="str">
            <v>WCB010</v>
          </cell>
          <cell r="F176" t="str">
            <v>AEC</v>
          </cell>
          <cell r="G176" t="str">
            <v>AEC2/0-100</v>
          </cell>
          <cell r="I176" t="str">
            <v>Welding Cable lead / ground 100 ft  2/0</v>
          </cell>
        </row>
        <row r="177">
          <cell r="A177">
            <v>174</v>
          </cell>
          <cell r="C177" t="str">
            <v>GTS</v>
          </cell>
          <cell r="E177" t="str">
            <v>GTS000</v>
          </cell>
          <cell r="F177" t="str">
            <v>Diamond Ground Products</v>
          </cell>
          <cell r="G177" t="str">
            <v>PIRANHAIII</v>
          </cell>
          <cell r="I177" t="str">
            <v>Tungsten sharpener, Piranaha, w/ replacement blades</v>
          </cell>
        </row>
        <row r="178">
          <cell r="A178">
            <v>175</v>
          </cell>
          <cell r="C178" t="str">
            <v>BCE</v>
          </cell>
          <cell r="E178" t="str">
            <v>BCE002</v>
          </cell>
          <cell r="F178" t="str">
            <v>Current</v>
          </cell>
          <cell r="G178" t="str">
            <v>77RIG</v>
          </cell>
          <cell r="I178" t="str">
            <v>Bender Conduit- electric 1/2 - 2 in</v>
          </cell>
        </row>
        <row r="179">
          <cell r="A179">
            <v>176</v>
          </cell>
          <cell r="C179" t="str">
            <v>BCH</v>
          </cell>
          <cell r="E179" t="str">
            <v>BCH002</v>
          </cell>
          <cell r="F179" t="str">
            <v>Greenlee</v>
          </cell>
          <cell r="G179" t="str">
            <v>880E975</v>
          </cell>
          <cell r="I179" t="str">
            <v>Bender Conduit Hydraulic With Pump-  1 - 2 in</v>
          </cell>
        </row>
        <row r="180">
          <cell r="A180">
            <v>177</v>
          </cell>
          <cell r="C180" t="str">
            <v>BCH</v>
          </cell>
          <cell r="E180" t="str">
            <v>BCH004</v>
          </cell>
          <cell r="F180" t="str">
            <v>Greenlee</v>
          </cell>
          <cell r="G180" t="str">
            <v>884E980</v>
          </cell>
          <cell r="I180" t="str">
            <v>Bender Conduit Hydraulic With Pump- 1 1/4 - 4 in</v>
          </cell>
        </row>
        <row r="181">
          <cell r="A181">
            <v>178</v>
          </cell>
          <cell r="C181" t="str">
            <v>BCH</v>
          </cell>
          <cell r="E181" t="str">
            <v>BCH005</v>
          </cell>
          <cell r="F181" t="str">
            <v>Greenlee</v>
          </cell>
          <cell r="G181" t="str">
            <v>885E980</v>
          </cell>
          <cell r="I181" t="str">
            <v>Bender Conduit  Hydraulic With Pump- 1 1/4 - 4 in (5 in with segment)</v>
          </cell>
        </row>
        <row r="182">
          <cell r="A182">
            <v>179</v>
          </cell>
          <cell r="C182" t="str">
            <v>BCM</v>
          </cell>
          <cell r="E182" t="str">
            <v>BCM000</v>
          </cell>
          <cell r="F182" t="str">
            <v>Current</v>
          </cell>
          <cell r="G182">
            <v>751</v>
          </cell>
          <cell r="I182" t="str">
            <v xml:space="preserve">Bender Conduit Manual- 1 1/4 in - 1 1/2 in IMC/ rigid </v>
          </cell>
        </row>
        <row r="183">
          <cell r="A183">
            <v>180</v>
          </cell>
          <cell r="C183" t="str">
            <v>BCM</v>
          </cell>
          <cell r="E183" t="str">
            <v>BCM000</v>
          </cell>
          <cell r="F183" t="str">
            <v>Greenlee</v>
          </cell>
          <cell r="G183">
            <v>1818</v>
          </cell>
          <cell r="I183" t="str">
            <v xml:space="preserve">Bender Conduit Manual- 1/2 in -1 1/4 in IMC  1/2 in - 1 1/2 in rigid capacity  </v>
          </cell>
        </row>
        <row r="184">
          <cell r="A184">
            <v>181</v>
          </cell>
          <cell r="C184" t="str">
            <v>BCP</v>
          </cell>
          <cell r="E184" t="str">
            <v>BCP000</v>
          </cell>
          <cell r="F184" t="str">
            <v>Current</v>
          </cell>
          <cell r="G184">
            <v>450</v>
          </cell>
          <cell r="I184" t="str">
            <v xml:space="preserve">Heater PVC Conduit- 1/2 in - 2 in </v>
          </cell>
        </row>
        <row r="185">
          <cell r="A185">
            <v>182</v>
          </cell>
          <cell r="C185" t="str">
            <v>BCP</v>
          </cell>
          <cell r="E185" t="str">
            <v>BCP000</v>
          </cell>
          <cell r="F185" t="str">
            <v>Current</v>
          </cell>
          <cell r="G185">
            <v>451</v>
          </cell>
          <cell r="I185" t="str">
            <v xml:space="preserve">Heater PVC Conduit- 1/2 in - 4 in </v>
          </cell>
        </row>
        <row r="186">
          <cell r="A186">
            <v>183</v>
          </cell>
          <cell r="C186" t="str">
            <v>BCP</v>
          </cell>
          <cell r="E186" t="str">
            <v>BCP000</v>
          </cell>
          <cell r="F186" t="str">
            <v>Current</v>
          </cell>
          <cell r="G186">
            <v>453</v>
          </cell>
          <cell r="I186" t="str">
            <v xml:space="preserve">Heater PVC Conduit- 1/2 in - 6 in 230 volt rotating </v>
          </cell>
        </row>
        <row r="187">
          <cell r="A187">
            <v>184</v>
          </cell>
          <cell r="C187" t="str">
            <v>BNT</v>
          </cell>
          <cell r="E187" t="str">
            <v>BNT000</v>
          </cell>
          <cell r="F187" t="str">
            <v>Current</v>
          </cell>
          <cell r="G187">
            <v>280</v>
          </cell>
          <cell r="I187" t="str">
            <v>Bending Table- for use with 880 Series Benders</v>
          </cell>
        </row>
        <row r="188">
          <cell r="A188">
            <v>185</v>
          </cell>
          <cell r="C188" t="str">
            <v>BLO</v>
          </cell>
          <cell r="E188" t="str">
            <v>BLOCP2</v>
          </cell>
          <cell r="F188" t="str">
            <v>Copus</v>
          </cell>
          <cell r="G188" t="str">
            <v>175CV</v>
          </cell>
          <cell r="I188" t="str">
            <v>Blower Coppus- electric 8 in model 175 CV (not including duct hose)</v>
          </cell>
        </row>
        <row r="189">
          <cell r="A189">
            <v>186</v>
          </cell>
          <cell r="C189" t="str">
            <v>BLO</v>
          </cell>
          <cell r="E189" t="str">
            <v>BLOCP2</v>
          </cell>
          <cell r="F189" t="str">
            <v>Copus</v>
          </cell>
          <cell r="G189" t="str">
            <v>250CV</v>
          </cell>
          <cell r="I189" t="str">
            <v>Blower Coppus- electric 12 in model 250 CV (not including duct hose)</v>
          </cell>
        </row>
        <row r="190">
          <cell r="A190">
            <v>187</v>
          </cell>
          <cell r="C190" t="str">
            <v>WST</v>
          </cell>
          <cell r="E190" t="str">
            <v>WST000</v>
          </cell>
          <cell r="F190" t="str">
            <v>Seatek</v>
          </cell>
          <cell r="G190" t="str">
            <v>RSK-125BP</v>
          </cell>
          <cell r="I190" t="str">
            <v>Cable Stripper 18V Cordless RSK-125BP</v>
          </cell>
        </row>
        <row r="191">
          <cell r="A191">
            <v>188</v>
          </cell>
          <cell r="C191" t="str">
            <v>MLM</v>
          </cell>
          <cell r="E191" t="str">
            <v>MLM000</v>
          </cell>
          <cell r="F191" t="str">
            <v>Tiger Track (Harrington)</v>
          </cell>
          <cell r="G191" t="str">
            <v>511-6000-5-7</v>
          </cell>
          <cell r="I191" t="str">
            <v>A-frame 5'x7', 6,000 lbs gantry</v>
          </cell>
        </row>
        <row r="192">
          <cell r="A192">
            <v>189</v>
          </cell>
          <cell r="C192" t="str">
            <v>CWP</v>
          </cell>
          <cell r="E192" t="str">
            <v>CWP006</v>
          </cell>
          <cell r="F192" t="str">
            <v>Current</v>
          </cell>
          <cell r="G192">
            <v>8845</v>
          </cell>
          <cell r="I192" t="str">
            <v>Cable Puller- 8000 lbs with floor mount</v>
          </cell>
        </row>
        <row r="193">
          <cell r="A193">
            <v>190</v>
          </cell>
          <cell r="C193" t="str">
            <v>VFT</v>
          </cell>
          <cell r="E193" t="str">
            <v>VFT000</v>
          </cell>
          <cell r="F193" t="str">
            <v>Greenlee</v>
          </cell>
          <cell r="G193" t="str">
            <v>690-15</v>
          </cell>
          <cell r="I193" t="str">
            <v>Vacuum Fish Tape Kit- capacity 1/2 - 4 in</v>
          </cell>
        </row>
        <row r="194">
          <cell r="A194">
            <v>191</v>
          </cell>
          <cell r="C194" t="str">
            <v>DSC</v>
          </cell>
          <cell r="E194" t="str">
            <v>DSC000</v>
          </cell>
          <cell r="F194" t="str">
            <v>Greenlee</v>
          </cell>
          <cell r="G194" t="str">
            <v>KD12CU</v>
          </cell>
          <cell r="I194" t="str">
            <v>Greenlee dies -KC12,KA12</v>
          </cell>
        </row>
        <row r="195">
          <cell r="A195">
            <v>192</v>
          </cell>
          <cell r="C195" t="str">
            <v>CCT</v>
          </cell>
          <cell r="E195" t="str">
            <v>CCT000</v>
          </cell>
          <cell r="F195" t="str">
            <v>Greenlee</v>
          </cell>
          <cell r="G195" t="str">
            <v>EK1240L11</v>
          </cell>
          <cell r="I195" t="str">
            <v>Cable Crimper Tool- 12 ton cordless 18 Volt without dies (requires "U" shape dies)</v>
          </cell>
        </row>
        <row r="196">
          <cell r="A196">
            <v>193</v>
          </cell>
          <cell r="C196" t="str">
            <v>HCT</v>
          </cell>
          <cell r="E196" t="str">
            <v>HCT000</v>
          </cell>
          <cell r="F196" t="str">
            <v>Greenlee</v>
          </cell>
          <cell r="G196" t="str">
            <v>HKL1232</v>
          </cell>
          <cell r="I196" t="str">
            <v>Hydraulic Crimping Tool- 12 ton manual 8 AWG - 750 KCM without dies (requires "U" shape dies)</v>
          </cell>
        </row>
        <row r="197">
          <cell r="A197">
            <v>194</v>
          </cell>
          <cell r="C197" t="str">
            <v>HCT</v>
          </cell>
          <cell r="E197" t="str">
            <v>HCT000</v>
          </cell>
          <cell r="F197" t="str">
            <v>Greenlee</v>
          </cell>
          <cell r="G197" t="str">
            <v>EK12IDL11</v>
          </cell>
          <cell r="I197" t="str">
            <v>Hydraulic Crimping Tool- 12 ton cordless 18 Volt dieless</v>
          </cell>
        </row>
        <row r="198">
          <cell r="A198">
            <v>195</v>
          </cell>
          <cell r="C198" t="str">
            <v>HCT</v>
          </cell>
          <cell r="E198" t="str">
            <v>HCT000</v>
          </cell>
          <cell r="F198" t="str">
            <v>Greenlee</v>
          </cell>
          <cell r="G198" t="str">
            <v>HK12ID</v>
          </cell>
          <cell r="I198" t="str">
            <v>Hydraulic Crimping Tool- 12 ton manual 8 AWG - 750 KCM dieless</v>
          </cell>
        </row>
        <row r="199">
          <cell r="A199">
            <v>196</v>
          </cell>
          <cell r="C199" t="str">
            <v>PKO</v>
          </cell>
          <cell r="E199" t="str">
            <v>PKO000</v>
          </cell>
          <cell r="F199" t="str">
            <v>Hougen</v>
          </cell>
          <cell r="G199" t="str">
            <v>75002.5PR</v>
          </cell>
          <cell r="I199" t="str">
            <v>Hougen metal hole punch, 1/2" diameter through 1/2" steel at 45 degrees</v>
          </cell>
        </row>
        <row r="200">
          <cell r="A200">
            <v>197</v>
          </cell>
          <cell r="C200" t="str">
            <v>PKO</v>
          </cell>
          <cell r="E200" t="str">
            <v>PKO000</v>
          </cell>
          <cell r="F200" t="str">
            <v>Cleveland Steel Containers</v>
          </cell>
          <cell r="G200" t="str">
            <v>PACK1</v>
          </cell>
          <cell r="I200" t="str">
            <v>Cleveland Tool portable hydraulic punches</v>
          </cell>
        </row>
        <row r="201">
          <cell r="A201">
            <v>198</v>
          </cell>
          <cell r="C201" t="str">
            <v>BRH</v>
          </cell>
          <cell r="E201" t="str">
            <v>BRH000</v>
          </cell>
          <cell r="F201" t="str">
            <v>Rod Chomper</v>
          </cell>
          <cell r="G201" t="str">
            <v>CBRPD11</v>
          </cell>
          <cell r="I201" t="str">
            <v xml:space="preserve">Bender and Cutter Rebar- hydraulic gas #3 - #11 </v>
          </cell>
        </row>
        <row r="202">
          <cell r="A202">
            <v>199</v>
          </cell>
          <cell r="C202" t="str">
            <v>BRH</v>
          </cell>
          <cell r="E202" t="str">
            <v>BRJ000</v>
          </cell>
          <cell r="F202" t="str">
            <v>Rod Chomper</v>
          </cell>
          <cell r="G202" t="str">
            <v>CBRPG11</v>
          </cell>
          <cell r="I202" t="str">
            <v>Portable electric rebar bender with #6 and #8 dies</v>
          </cell>
        </row>
        <row r="203">
          <cell r="A203">
            <v>200</v>
          </cell>
          <cell r="C203" t="str">
            <v>BBR</v>
          </cell>
          <cell r="E203" t="str">
            <v>BBR008</v>
          </cell>
          <cell r="F203" t="str">
            <v>Tennsmith</v>
          </cell>
          <cell r="G203" t="str">
            <v>HB97-16</v>
          </cell>
          <cell r="I203" t="str">
            <v xml:space="preserve">Bending Brake- 16 gauge manual up to 8 ft </v>
          </cell>
        </row>
        <row r="204">
          <cell r="A204">
            <v>201</v>
          </cell>
          <cell r="C204" t="str">
            <v>SMS</v>
          </cell>
          <cell r="E204" t="str">
            <v>SMS000</v>
          </cell>
          <cell r="F204" t="str">
            <v>Pexto</v>
          </cell>
          <cell r="G204">
            <v>152</v>
          </cell>
          <cell r="I204" t="str">
            <v xml:space="preserve">Shear Sheet Metal- 16 - 20 gauge manual 4 ft </v>
          </cell>
        </row>
        <row r="205">
          <cell r="A205">
            <v>202</v>
          </cell>
          <cell r="C205" t="str">
            <v>IFS</v>
          </cell>
          <cell r="E205" t="str">
            <v>IFS000</v>
          </cell>
          <cell r="F205" t="str">
            <v>Forrest</v>
          </cell>
          <cell r="G205">
            <v>648</v>
          </cell>
          <cell r="I205" t="str">
            <v>Insulation Fitting Saw- (Jacketing Shear) for 032 alum or 26 gauge galv manual 4 ft</v>
          </cell>
        </row>
        <row r="206">
          <cell r="A206">
            <v>203</v>
          </cell>
          <cell r="C206" t="str">
            <v>CCB</v>
          </cell>
          <cell r="E206" t="str">
            <v>CCB000</v>
          </cell>
          <cell r="F206" t="str">
            <v>Greenlee</v>
          </cell>
          <cell r="G206" t="str">
            <v>ESG50L11</v>
          </cell>
          <cell r="I206" t="str">
            <v>Cutter Cable Battery- operated 12 Volt 2" capacity</v>
          </cell>
        </row>
        <row r="207">
          <cell r="A207">
            <v>204</v>
          </cell>
          <cell r="C207" t="str">
            <v>WHP</v>
          </cell>
          <cell r="E207" t="str">
            <v>WHP000</v>
          </cell>
          <cell r="F207" t="str">
            <v>Briggs &amp; stratton</v>
          </cell>
          <cell r="G207">
            <v>20330</v>
          </cell>
          <cell r="I207" t="str">
            <v xml:space="preserve">Washer High Pressure- gasoline 3000 - 3500 psi cold water </v>
          </cell>
        </row>
        <row r="208">
          <cell r="A208">
            <v>205</v>
          </cell>
          <cell r="C208" t="str">
            <v>CLW</v>
          </cell>
          <cell r="E208" t="str">
            <v>CLW000</v>
          </cell>
          <cell r="F208" t="str">
            <v>Skidmore Wilhelm</v>
          </cell>
          <cell r="G208" t="str">
            <v>MZ-100</v>
          </cell>
          <cell r="I208" t="str">
            <v>Calibrator Torque Wrench 1 inch drive and below</v>
          </cell>
        </row>
        <row r="209">
          <cell r="A209">
            <v>206</v>
          </cell>
          <cell r="C209" t="str">
            <v>VAL</v>
          </cell>
          <cell r="E209" t="str">
            <v>VAL000</v>
          </cell>
          <cell r="F209" t="str">
            <v>Rad</v>
          </cell>
          <cell r="G209">
            <v>23443</v>
          </cell>
          <cell r="I209" t="str">
            <v>RAD 3500 Transducer 3/4" drive</v>
          </cell>
        </row>
        <row r="210">
          <cell r="A210">
            <v>207</v>
          </cell>
          <cell r="C210" t="str">
            <v>VAL</v>
          </cell>
          <cell r="E210" t="str">
            <v>VAL000</v>
          </cell>
          <cell r="F210" t="str">
            <v>Torque Tools</v>
          </cell>
          <cell r="G210" t="str">
            <v>RAD3500</v>
          </cell>
          <cell r="I210" t="str">
            <v>RAD 3500 Transducer 1" drive</v>
          </cell>
        </row>
        <row r="211">
          <cell r="A211">
            <v>208</v>
          </cell>
          <cell r="C211" t="str">
            <v>DPM</v>
          </cell>
          <cell r="E211" t="str">
            <v>DPM114</v>
          </cell>
          <cell r="F211" t="str">
            <v>Milwaukee</v>
          </cell>
          <cell r="G211" t="str">
            <v>4206-1</v>
          </cell>
          <cell r="I211" t="str">
            <v>Drill Press Magnetic- Jacob's Chuck  with stand 1 3/4 in drill capacity</v>
          </cell>
        </row>
        <row r="212">
          <cell r="A212">
            <v>209</v>
          </cell>
          <cell r="C212" t="str">
            <v>DPM</v>
          </cell>
          <cell r="E212" t="str">
            <v>DPM034</v>
          </cell>
          <cell r="F212" t="str">
            <v>Hougen</v>
          </cell>
          <cell r="G212" t="str">
            <v>HMD917</v>
          </cell>
          <cell r="I212" t="str">
            <v>Drill Press Magnetic- electric 3/4 in Weldon Shank 2-3/8 in x 3 in DOC capacity</v>
          </cell>
        </row>
        <row r="213">
          <cell r="A213">
            <v>210</v>
          </cell>
          <cell r="C213" t="str">
            <v>GNG</v>
          </cell>
          <cell r="E213" t="str">
            <v>GNG650</v>
          </cell>
          <cell r="F213" t="str">
            <v>M-Q</v>
          </cell>
          <cell r="G213" t="str">
            <v>GA6HR</v>
          </cell>
          <cell r="I213" t="str">
            <v xml:space="preserve">Generator- portable gasoline 6000 - 6800  watt  </v>
          </cell>
        </row>
        <row r="214">
          <cell r="A214">
            <v>211</v>
          </cell>
          <cell r="C214" t="str">
            <v>GND</v>
          </cell>
          <cell r="E214" t="str">
            <v>GND020</v>
          </cell>
          <cell r="F214" t="str">
            <v>M-Q</v>
          </cell>
          <cell r="G214" t="str">
            <v>DCA25SSIU4F</v>
          </cell>
          <cell r="I214" t="str">
            <v>Generator- diesel 19 - 29 KVA  (replaces G25WMI)</v>
          </cell>
        </row>
        <row r="215">
          <cell r="A215">
            <v>212</v>
          </cell>
          <cell r="C215" t="str">
            <v>GND</v>
          </cell>
          <cell r="E215" t="str">
            <v>GND050</v>
          </cell>
          <cell r="F215" t="str">
            <v>Magnum</v>
          </cell>
          <cell r="G215" t="str">
            <v>MMG45IF4</v>
          </cell>
          <cell r="I215" t="str">
            <v xml:space="preserve">Generator- diesel 45 - 55 KVA  </v>
          </cell>
        </row>
        <row r="216">
          <cell r="A216">
            <v>213</v>
          </cell>
          <cell r="C216" t="str">
            <v>GND</v>
          </cell>
          <cell r="E216" t="str">
            <v>GND050</v>
          </cell>
          <cell r="F216" t="str">
            <v>Doosan</v>
          </cell>
          <cell r="G216" t="str">
            <v>G70WDO-3A-T4F</v>
          </cell>
          <cell r="I216" t="str">
            <v xml:space="preserve">Generator- diesel 70 - 84 KVA  </v>
          </cell>
        </row>
        <row r="217">
          <cell r="A217">
            <v>214</v>
          </cell>
          <cell r="C217" t="str">
            <v>GND</v>
          </cell>
          <cell r="E217" t="str">
            <v>GND100</v>
          </cell>
          <cell r="F217" t="str">
            <v>Wacker Neuson</v>
          </cell>
          <cell r="G217" t="str">
            <v>G100</v>
          </cell>
          <cell r="I217" t="str">
            <v>Generator- diesel 100 - 109 KVA trailer mounted</v>
          </cell>
        </row>
        <row r="218">
          <cell r="A218">
            <v>215</v>
          </cell>
          <cell r="C218" t="str">
            <v>LTD</v>
          </cell>
          <cell r="E218" t="str">
            <v>LTD000</v>
          </cell>
          <cell r="F218" t="str">
            <v>Magnum</v>
          </cell>
          <cell r="G218" t="str">
            <v>MLT4060K</v>
          </cell>
          <cell r="I218" t="str">
            <v xml:space="preserve">Light Tower- diesel 4 Lights 4000 watt </v>
          </cell>
        </row>
        <row r="219">
          <cell r="A219">
            <v>216</v>
          </cell>
          <cell r="C219" t="str">
            <v>LTD</v>
          </cell>
          <cell r="E219" t="str">
            <v>LTD000</v>
          </cell>
          <cell r="F219" t="str">
            <v>Magnum</v>
          </cell>
          <cell r="G219" t="str">
            <v>MLT65MD</v>
          </cell>
          <cell r="I219" t="str">
            <v>LED Light Tower - Diesel 4 Lights 6000 watt</v>
          </cell>
        </row>
        <row r="220">
          <cell r="A220">
            <v>217</v>
          </cell>
          <cell r="C220" t="str">
            <v>PDC</v>
          </cell>
          <cell r="E220" t="str">
            <v>PDC000</v>
          </cell>
          <cell r="F220" t="str">
            <v>CEP</v>
          </cell>
          <cell r="G220" t="str">
            <v>6507G</v>
          </cell>
          <cell r="I220" t="str">
            <v>Power Distribution Center- "Spider Box" 30 amp</v>
          </cell>
        </row>
        <row r="221">
          <cell r="A221">
            <v>218</v>
          </cell>
          <cell r="C221" t="str">
            <v>PDC</v>
          </cell>
          <cell r="E221" t="str">
            <v>PDC000</v>
          </cell>
          <cell r="F221" t="str">
            <v>CEP</v>
          </cell>
          <cell r="G221" t="str">
            <v>6210DC</v>
          </cell>
          <cell r="I221" t="str">
            <v>Power Distribution Center- three phase 120 / 208</v>
          </cell>
        </row>
        <row r="222">
          <cell r="A222">
            <v>219</v>
          </cell>
          <cell r="C222" t="str">
            <v>HTR</v>
          </cell>
          <cell r="E222" t="str">
            <v>HTR015</v>
          </cell>
          <cell r="F222" t="str">
            <v>Mi-T-M</v>
          </cell>
          <cell r="G222" t="str">
            <v>MH-0135-0M10</v>
          </cell>
          <cell r="I222" t="str">
            <v>Heater Space Kerosene- fired 120V to 135000 btu</v>
          </cell>
        </row>
        <row r="223">
          <cell r="A223">
            <v>220</v>
          </cell>
          <cell r="C223" t="str">
            <v>HTR</v>
          </cell>
          <cell r="E223" t="str">
            <v>HTR016</v>
          </cell>
          <cell r="F223" t="str">
            <v>Mi-T-M</v>
          </cell>
          <cell r="G223" t="str">
            <v>MH-0190-0M10</v>
          </cell>
          <cell r="I223" t="str">
            <v>Heater Space Kerosene-  fired 120V to 190000 btu</v>
          </cell>
        </row>
        <row r="224">
          <cell r="A224">
            <v>221</v>
          </cell>
          <cell r="C224" t="str">
            <v>HTR</v>
          </cell>
          <cell r="E224" t="str">
            <v>HTR040</v>
          </cell>
          <cell r="F224" t="str">
            <v>Mi-T-M</v>
          </cell>
          <cell r="G224" t="str">
            <v>MH-0400-0M10</v>
          </cell>
          <cell r="I224" t="str">
            <v>Heater Space Kerosene-  fired 120 v  to 400000 btu</v>
          </cell>
        </row>
        <row r="225">
          <cell r="A225">
            <v>222</v>
          </cell>
          <cell r="C225" t="str">
            <v>HTR</v>
          </cell>
          <cell r="E225" t="str">
            <v>HTR060</v>
          </cell>
          <cell r="F225" t="str">
            <v>Mi-T-M</v>
          </cell>
          <cell r="G225" t="str">
            <v>MH-0600-0M10</v>
          </cell>
          <cell r="I225" t="str">
            <v>Heater Space Kerosene-  fired 120 v  to 600000 btu</v>
          </cell>
        </row>
        <row r="226">
          <cell r="A226">
            <v>223</v>
          </cell>
          <cell r="C226" t="str">
            <v>MLM</v>
          </cell>
          <cell r="E226" t="str">
            <v>MLM000</v>
          </cell>
          <cell r="F226" t="str">
            <v>TBD</v>
          </cell>
          <cell r="G226" t="str">
            <v>TBD</v>
          </cell>
          <cell r="I226" t="str">
            <v>Rol-a-lift 275TL22</v>
          </cell>
        </row>
        <row r="227">
          <cell r="A227">
            <v>224</v>
          </cell>
          <cell r="C227" t="str">
            <v>MLM</v>
          </cell>
          <cell r="E227" t="str">
            <v>MLM000</v>
          </cell>
          <cell r="F227" t="str">
            <v>Sumner</v>
          </cell>
          <cell r="G227" t="str">
            <v>R-180</v>
          </cell>
          <cell r="I227" t="str">
            <v>Roustabout material lift, R-180</v>
          </cell>
        </row>
        <row r="228">
          <cell r="A228">
            <v>225</v>
          </cell>
          <cell r="C228" t="str">
            <v>HMC</v>
          </cell>
          <cell r="E228" t="str">
            <v>HMC005</v>
          </cell>
          <cell r="F228" t="str">
            <v>Harrington</v>
          </cell>
          <cell r="G228" t="str">
            <v>CF050-20</v>
          </cell>
          <cell r="I228" t="str">
            <v>Hoist Manual Chain- 5 ton with 20 ft lift</v>
          </cell>
        </row>
        <row r="229">
          <cell r="A229">
            <v>226</v>
          </cell>
          <cell r="C229" t="str">
            <v>HMC</v>
          </cell>
          <cell r="E229" t="str">
            <v>HMC008</v>
          </cell>
          <cell r="F229" t="str">
            <v>Harrington</v>
          </cell>
          <cell r="G229" t="str">
            <v>CF080-20</v>
          </cell>
          <cell r="I229" t="str">
            <v>Hoist Manual Chain- 8 ton with 20 ft lift</v>
          </cell>
        </row>
        <row r="230">
          <cell r="A230">
            <v>227</v>
          </cell>
          <cell r="C230" t="str">
            <v>HMC</v>
          </cell>
          <cell r="E230" t="str">
            <v>HMC010</v>
          </cell>
          <cell r="F230" t="str">
            <v>Harrington</v>
          </cell>
          <cell r="G230" t="str">
            <v>CB100-20</v>
          </cell>
          <cell r="I230" t="str">
            <v>Hoist Manual Chain- 10 ton with 20 ft lift</v>
          </cell>
        </row>
        <row r="231">
          <cell r="A231">
            <v>228</v>
          </cell>
          <cell r="C231" t="str">
            <v>HMC</v>
          </cell>
          <cell r="E231" t="str">
            <v>HMC015</v>
          </cell>
          <cell r="F231" t="str">
            <v>Harrington</v>
          </cell>
          <cell r="G231" t="str">
            <v>CB150-20</v>
          </cell>
          <cell r="I231" t="str">
            <v>Chain Hoist Manual- 12 ton with 20 ft lift</v>
          </cell>
        </row>
        <row r="232">
          <cell r="A232">
            <v>229</v>
          </cell>
          <cell r="C232" t="str">
            <v>FAN</v>
          </cell>
          <cell r="E232" t="str">
            <v>FAN000</v>
          </cell>
          <cell r="F232" t="str">
            <v>PORTACOOL</v>
          </cell>
          <cell r="G232" t="str">
            <v>EVAP16-3</v>
          </cell>
          <cell r="I232" t="str">
            <v>Fan PortaCool 24"</v>
          </cell>
        </row>
        <row r="233">
          <cell r="A233">
            <v>230</v>
          </cell>
          <cell r="C233" t="str">
            <v>FAN</v>
          </cell>
          <cell r="E233" t="str">
            <v>FAN000</v>
          </cell>
          <cell r="F233" t="str">
            <v>Cool-Space</v>
          </cell>
          <cell r="G233" t="str">
            <v>CS6-50-VD</v>
          </cell>
          <cell r="I233" t="str">
            <v>Fan PortaCool 48"</v>
          </cell>
        </row>
        <row r="234">
          <cell r="A234">
            <v>231</v>
          </cell>
          <cell r="C234" t="str">
            <v>HKP</v>
          </cell>
          <cell r="E234" t="str">
            <v>HKP000</v>
          </cell>
          <cell r="F234" t="str">
            <v>Current</v>
          </cell>
          <cell r="G234" t="str">
            <v>154PM</v>
          </cell>
          <cell r="I234" t="str">
            <v>Hydraulic Knock Punch Set- 1/2 - 4 in</v>
          </cell>
        </row>
        <row r="235">
          <cell r="A235">
            <v>232</v>
          </cell>
          <cell r="C235" t="str">
            <v>WTH</v>
          </cell>
          <cell r="E235" t="str">
            <v>WTH000</v>
          </cell>
          <cell r="F235" t="str">
            <v>Hytorc</v>
          </cell>
          <cell r="G235" t="str">
            <v>AVANTI-1</v>
          </cell>
          <cell r="I235" t="str">
            <v xml:space="preserve">Wrench Torque Hydraulic- 3/4 in </v>
          </cell>
        </row>
        <row r="236">
          <cell r="A236">
            <v>233</v>
          </cell>
          <cell r="C236" t="str">
            <v>WTH</v>
          </cell>
          <cell r="E236" t="str">
            <v>WTH000</v>
          </cell>
          <cell r="F236" t="str">
            <v>Hytorc</v>
          </cell>
          <cell r="G236" t="str">
            <v>Avanti-3</v>
          </cell>
          <cell r="I236" t="str">
            <v>Wrench Torque Hydraulic- 1 in</v>
          </cell>
        </row>
        <row r="237">
          <cell r="A237">
            <v>234</v>
          </cell>
          <cell r="C237" t="str">
            <v>WTH</v>
          </cell>
          <cell r="E237" t="str">
            <v>WTH000</v>
          </cell>
          <cell r="F237" t="str">
            <v>Hytorc</v>
          </cell>
          <cell r="G237" t="str">
            <v>Avanti-10</v>
          </cell>
          <cell r="I237" t="str">
            <v>Wrench Torque Hydraulic- 1-1/2 in</v>
          </cell>
        </row>
        <row r="238">
          <cell r="A238">
            <v>235</v>
          </cell>
          <cell r="C238" t="str">
            <v>PHE</v>
          </cell>
          <cell r="E238" t="str">
            <v>PHE000</v>
          </cell>
          <cell r="F238" t="str">
            <v>TBD</v>
          </cell>
          <cell r="G238" t="str">
            <v>TBD</v>
          </cell>
          <cell r="I238" t="str">
            <v>Hydraulic electric pump for 8,000 lbs torque wrench</v>
          </cell>
        </row>
        <row r="239">
          <cell r="A239">
            <v>236</v>
          </cell>
          <cell r="C239" t="str">
            <v>PHE</v>
          </cell>
          <cell r="E239" t="str">
            <v>PHE000</v>
          </cell>
          <cell r="F239" t="str">
            <v>Hytorc</v>
          </cell>
          <cell r="G239" t="str">
            <v>TBD</v>
          </cell>
          <cell r="I239" t="str">
            <v xml:space="preserve">Pump Hydraulic- electric with hoses for Torque Tool 10000 psi </v>
          </cell>
        </row>
        <row r="240">
          <cell r="A240">
            <v>237</v>
          </cell>
          <cell r="C240" t="str">
            <v>HTW</v>
          </cell>
          <cell r="E240" t="str">
            <v>HTW000</v>
          </cell>
          <cell r="F240" t="str">
            <v>Wright Tool Co</v>
          </cell>
          <cell r="G240">
            <v>8448</v>
          </cell>
          <cell r="I240" t="str">
            <v>Torque Wrench 1" 1000 ft lbs</v>
          </cell>
        </row>
        <row r="241">
          <cell r="A241">
            <v>238</v>
          </cell>
          <cell r="C241" t="str">
            <v>MTM</v>
          </cell>
          <cell r="E241" t="str">
            <v>MTM000</v>
          </cell>
          <cell r="F241" t="str">
            <v>WRIGHT TOOL</v>
          </cell>
          <cell r="G241" t="str">
            <v>9S292</v>
          </cell>
          <cell r="I241" t="str">
            <v>Multiplier Torque 3/4" Input</v>
          </cell>
        </row>
        <row r="242">
          <cell r="A242">
            <v>239</v>
          </cell>
          <cell r="C242" t="str">
            <v>MTM</v>
          </cell>
          <cell r="E242" t="str">
            <v>MTM004</v>
          </cell>
          <cell r="F242" t="str">
            <v>Proto</v>
          </cell>
          <cell r="G242" t="str">
            <v>J6149F</v>
          </cell>
          <cell r="I242" t="str">
            <v xml:space="preserve">Torque Wrench 1" drive 1500ft lbs </v>
          </cell>
        </row>
        <row r="243">
          <cell r="A243">
            <v>240</v>
          </cell>
          <cell r="C243" t="str">
            <v>WTE</v>
          </cell>
          <cell r="E243" t="str">
            <v>WTE000</v>
          </cell>
          <cell r="F243" t="str">
            <v>Torque Tools</v>
          </cell>
          <cell r="G243" t="str">
            <v>V-RAD10</v>
          </cell>
          <cell r="I243" t="str">
            <v>Wrench Torque Electric  V-RAD10 w / standard &amp; deep socket</v>
          </cell>
        </row>
        <row r="244">
          <cell r="A244">
            <v>241</v>
          </cell>
          <cell r="C244" t="str">
            <v>WTE</v>
          </cell>
          <cell r="E244" t="str">
            <v>WTE000</v>
          </cell>
          <cell r="F244" t="str">
            <v>Torque Tools</v>
          </cell>
          <cell r="G244" t="str">
            <v>V-RAD16</v>
          </cell>
          <cell r="I244" t="str">
            <v>Wrench Torque Electric  V-RAD16 w / standard &amp; deep socket</v>
          </cell>
        </row>
        <row r="245">
          <cell r="A245">
            <v>242</v>
          </cell>
          <cell r="C245" t="str">
            <v>AHS</v>
          </cell>
          <cell r="E245" t="str">
            <v>AHS000</v>
          </cell>
          <cell r="F245" t="str">
            <v>Unitec</v>
          </cell>
          <cell r="G245">
            <v>512120050</v>
          </cell>
          <cell r="I245" t="str">
            <v xml:space="preserve">Air Hack Saw- 6 in - 18 in  </v>
          </cell>
        </row>
        <row r="246">
          <cell r="A246">
            <v>243</v>
          </cell>
          <cell r="C246" t="str">
            <v>APS</v>
          </cell>
          <cell r="E246" t="str">
            <v>APS100</v>
          </cell>
          <cell r="F246" t="str">
            <v>Unitec</v>
          </cell>
          <cell r="G246">
            <v>560030010</v>
          </cell>
          <cell r="I246" t="str">
            <v xml:space="preserve">Air Powered Saw-  up to 4 in pipe </v>
          </cell>
        </row>
        <row r="247">
          <cell r="A247">
            <v>244</v>
          </cell>
          <cell r="C247" t="str">
            <v>ACS</v>
          </cell>
          <cell r="E247" t="str">
            <v>ACS000</v>
          </cell>
          <cell r="F247" t="str">
            <v>Husqvarna</v>
          </cell>
          <cell r="G247" t="str">
            <v>K1270</v>
          </cell>
          <cell r="I247" t="str">
            <v xml:space="preserve">Abrasive Cut Off Saw-  gasoline powered to 14 in cut  </v>
          </cell>
        </row>
        <row r="248">
          <cell r="A248">
            <v>245</v>
          </cell>
          <cell r="C248" t="str">
            <v>HBS</v>
          </cell>
          <cell r="E248" t="str">
            <v>HBS000</v>
          </cell>
          <cell r="F248" t="str">
            <v>Current</v>
          </cell>
          <cell r="G248" t="str">
            <v xml:space="preserve"> BSD95</v>
          </cell>
          <cell r="I248" t="str">
            <v xml:space="preserve">Horizontal Band Saw- electric to 9 1/2 in round 11 in flat </v>
          </cell>
        </row>
        <row r="249">
          <cell r="A249">
            <v>246</v>
          </cell>
          <cell r="C249" t="str">
            <v>PTM</v>
          </cell>
          <cell r="E249" t="str">
            <v>PTM001</v>
          </cell>
          <cell r="F249" t="str">
            <v>Ridgid</v>
          </cell>
          <cell r="G249">
            <v>535</v>
          </cell>
          <cell r="I249" t="str">
            <v xml:space="preserve">Pipe Threader Machine- 2 in pipe with 2 univ die heads </v>
          </cell>
        </row>
        <row r="250">
          <cell r="A250">
            <v>247</v>
          </cell>
          <cell r="C250" t="str">
            <v>PTM</v>
          </cell>
          <cell r="E250" t="str">
            <v>PTM001</v>
          </cell>
          <cell r="F250" t="str">
            <v>Ridgid</v>
          </cell>
          <cell r="G250">
            <v>1224</v>
          </cell>
          <cell r="I250" t="str">
            <v xml:space="preserve">Pipe Threader  Machine-  2 1/2 - 4 in with 3 die heads </v>
          </cell>
        </row>
        <row r="251">
          <cell r="A251">
            <v>248</v>
          </cell>
          <cell r="C251" t="str">
            <v>GPT</v>
          </cell>
          <cell r="E251" t="str">
            <v>GPT000</v>
          </cell>
          <cell r="F251" t="str">
            <v>Ridgid</v>
          </cell>
          <cell r="G251">
            <v>141</v>
          </cell>
          <cell r="I251" t="str">
            <v xml:space="preserve">Pipe Threader Geared-  2 1/2 - 4 in </v>
          </cell>
        </row>
        <row r="252">
          <cell r="A252">
            <v>249</v>
          </cell>
          <cell r="C252" t="str">
            <v>GPT</v>
          </cell>
          <cell r="E252" t="str">
            <v>GPT000</v>
          </cell>
          <cell r="F252" t="str">
            <v>Ridgid</v>
          </cell>
          <cell r="G252">
            <v>161</v>
          </cell>
          <cell r="I252" t="str">
            <v xml:space="preserve">Pipe Threader Geared- 4 in - 6 in </v>
          </cell>
        </row>
        <row r="253">
          <cell r="A253">
            <v>250</v>
          </cell>
          <cell r="C253" t="str">
            <v>PDR</v>
          </cell>
          <cell r="E253" t="str">
            <v>PDR000</v>
          </cell>
          <cell r="F253" t="str">
            <v>Ridgid</v>
          </cell>
          <cell r="G253">
            <v>700</v>
          </cell>
          <cell r="I253" t="str">
            <v xml:space="preserve">Power Drive Portable </v>
          </cell>
        </row>
        <row r="254">
          <cell r="A254">
            <v>251</v>
          </cell>
          <cell r="C254" t="str">
            <v>PBM</v>
          </cell>
          <cell r="E254" t="str">
            <v>PBM004</v>
          </cell>
          <cell r="F254" t="str">
            <v>Mathey</v>
          </cell>
          <cell r="G254" t="str">
            <v>MSA</v>
          </cell>
          <cell r="I254" t="str">
            <v xml:space="preserve">Pipe Beveling Machine- flame cut 1 1/2 in - 4 in </v>
          </cell>
        </row>
        <row r="255">
          <cell r="A255">
            <v>252</v>
          </cell>
          <cell r="C255" t="str">
            <v>PBM</v>
          </cell>
          <cell r="E255" t="str">
            <v>PBM008</v>
          </cell>
          <cell r="F255" t="str">
            <v>Mathey</v>
          </cell>
          <cell r="G255" t="str">
            <v>1SA</v>
          </cell>
          <cell r="I255" t="str">
            <v>Pipe Beveling Machine- flame cut 4 in - 8 in</v>
          </cell>
        </row>
        <row r="256">
          <cell r="A256">
            <v>253</v>
          </cell>
          <cell r="C256" t="str">
            <v>PBM</v>
          </cell>
          <cell r="E256" t="str">
            <v>PBM012</v>
          </cell>
          <cell r="F256" t="str">
            <v>Mathey</v>
          </cell>
          <cell r="G256" t="str">
            <v>2SA</v>
          </cell>
          <cell r="I256" t="str">
            <v xml:space="preserve">Pipe Beveling Machine- flame cut 8 in - 12 in </v>
          </cell>
        </row>
        <row r="257">
          <cell r="A257">
            <v>254</v>
          </cell>
          <cell r="C257" t="str">
            <v>PBM</v>
          </cell>
          <cell r="E257" t="str">
            <v>PBM020</v>
          </cell>
          <cell r="F257" t="str">
            <v>Mathey</v>
          </cell>
          <cell r="G257" t="str">
            <v>3SA</v>
          </cell>
          <cell r="I257" t="str">
            <v xml:space="preserve">Pipe Beveling Machine- flame cut 14 in - 20 in  </v>
          </cell>
        </row>
        <row r="258">
          <cell r="A258">
            <v>255</v>
          </cell>
          <cell r="C258" t="str">
            <v>PBM</v>
          </cell>
          <cell r="E258" t="str">
            <v>PBM026</v>
          </cell>
          <cell r="F258" t="str">
            <v>Mathey</v>
          </cell>
          <cell r="G258" t="str">
            <v>4SA</v>
          </cell>
          <cell r="I258" t="str">
            <v xml:space="preserve">Pipe Beveling Machine- flame cut 22 in - 26 in  </v>
          </cell>
        </row>
        <row r="259">
          <cell r="A259">
            <v>256</v>
          </cell>
          <cell r="C259" t="str">
            <v>PBM</v>
          </cell>
          <cell r="E259" t="str">
            <v>PBM030</v>
          </cell>
          <cell r="F259" t="str">
            <v>Mathey</v>
          </cell>
          <cell r="G259" t="str">
            <v>5SA</v>
          </cell>
          <cell r="I259" t="str">
            <v xml:space="preserve">Pipe Beveling Machine flame cut- 26 in - 30 in </v>
          </cell>
        </row>
        <row r="260">
          <cell r="A260">
            <v>257</v>
          </cell>
          <cell r="C260" t="str">
            <v>PBM</v>
          </cell>
          <cell r="E260" t="str">
            <v>PBM030</v>
          </cell>
          <cell r="F260" t="str">
            <v>H&amp;M</v>
          </cell>
          <cell r="G260" t="str">
            <v>BMH-HD</v>
          </cell>
          <cell r="I260" t="str">
            <v>Pipe Beveling Machine, Flame Cut, Motorized Head, Band Type, 36" to 42" H&amp;M or equivalent</v>
          </cell>
        </row>
        <row r="261">
          <cell r="A261">
            <v>258</v>
          </cell>
          <cell r="C261" t="str">
            <v>PBM</v>
          </cell>
          <cell r="E261" t="str">
            <v>PBM030</v>
          </cell>
          <cell r="F261" t="str">
            <v>H&amp;M</v>
          </cell>
          <cell r="G261" t="str">
            <v>BMH-HD</v>
          </cell>
          <cell r="I261" t="str">
            <v>Pipe Beveling Machine, Flame Cut, Motorized Head, Band Type, 42" to 48" H&amp;M or equivalent</v>
          </cell>
        </row>
        <row r="262">
          <cell r="A262">
            <v>259</v>
          </cell>
          <cell r="C262" t="str">
            <v>WKS</v>
          </cell>
          <cell r="E262" t="str">
            <v>WKS000</v>
          </cell>
          <cell r="F262" t="str">
            <v>Knnack</v>
          </cell>
          <cell r="G262">
            <v>119</v>
          </cell>
          <cell r="I262" t="str">
            <v>Foreman Work Station Upright Box</v>
          </cell>
        </row>
        <row r="263">
          <cell r="A263">
            <v>260</v>
          </cell>
          <cell r="C263" t="str">
            <v>RLL</v>
          </cell>
          <cell r="E263" t="str">
            <v>RLL000</v>
          </cell>
          <cell r="F263" t="str">
            <v>3-M</v>
          </cell>
          <cell r="G263">
            <v>3590501</v>
          </cell>
          <cell r="I263" t="str">
            <v>Retractable lifeline- 33 ft</v>
          </cell>
        </row>
        <row r="264">
          <cell r="A264">
            <v>261</v>
          </cell>
          <cell r="C264" t="str">
            <v>RLL</v>
          </cell>
          <cell r="E264" t="str">
            <v>RLL000</v>
          </cell>
          <cell r="F264" t="str">
            <v>3-M</v>
          </cell>
          <cell r="G264">
            <v>3590551</v>
          </cell>
          <cell r="I264" t="str">
            <v xml:space="preserve">Retractable lifeline- 50 ft </v>
          </cell>
        </row>
        <row r="265">
          <cell r="A265">
            <v>262</v>
          </cell>
          <cell r="C265" t="str">
            <v>RLL</v>
          </cell>
          <cell r="E265" t="str">
            <v>RLL000</v>
          </cell>
          <cell r="F265" t="str">
            <v>3-M</v>
          </cell>
          <cell r="G265">
            <v>3400967</v>
          </cell>
          <cell r="I265" t="str">
            <v xml:space="preserve">Retractable lifeline, Stainless Steel- 130 ft </v>
          </cell>
        </row>
        <row r="266">
          <cell r="A266">
            <v>263</v>
          </cell>
          <cell r="C266" t="str">
            <v>BHG</v>
          </cell>
          <cell r="E266" t="str">
            <v>BHG000</v>
          </cell>
          <cell r="F266" t="str">
            <v>TBD</v>
          </cell>
          <cell r="G266" t="str">
            <v>TBD</v>
          </cell>
          <cell r="I266" t="str">
            <v>Brush mower, 14.5hp, gas</v>
          </cell>
        </row>
        <row r="267">
          <cell r="A267">
            <v>264</v>
          </cell>
          <cell r="C267" t="str">
            <v>PCL</v>
          </cell>
          <cell r="E267" t="str">
            <v>PCL036</v>
          </cell>
          <cell r="F267" t="str">
            <v>Mathey Dearman</v>
          </cell>
          <cell r="G267" t="str">
            <v>D235SS</v>
          </cell>
          <cell r="I267" t="str">
            <v>Dearman stainless steel pipe clamp, 10"-36"</v>
          </cell>
        </row>
        <row r="268">
          <cell r="A268">
            <v>265</v>
          </cell>
          <cell r="C268" t="str">
            <v>PCL</v>
          </cell>
          <cell r="E268" t="str">
            <v>PCL054</v>
          </cell>
          <cell r="F268" t="str">
            <v>Mathey</v>
          </cell>
          <cell r="G268" t="str">
            <v>D-236</v>
          </cell>
          <cell r="I268" t="str">
            <v>Carbon Pipe Clamp double screw 10"-54"</v>
          </cell>
        </row>
        <row r="269">
          <cell r="A269">
            <v>266</v>
          </cell>
          <cell r="C269" t="str">
            <v>INT</v>
          </cell>
          <cell r="E269" t="str">
            <v>INT000</v>
          </cell>
          <cell r="F269" t="str">
            <v>Fluke</v>
          </cell>
          <cell r="G269" t="str">
            <v>1550C</v>
          </cell>
          <cell r="I269" t="str">
            <v>5000v insulation tester, Fluke 1550c or equivalent</v>
          </cell>
        </row>
        <row r="270">
          <cell r="A270">
            <v>267</v>
          </cell>
          <cell r="C270" t="str">
            <v>LAU</v>
          </cell>
          <cell r="E270" t="str">
            <v>LAU000</v>
          </cell>
          <cell r="F270" t="str">
            <v>Leica</v>
          </cell>
          <cell r="G270" t="str">
            <v>NA2</v>
          </cell>
          <cell r="I270" t="str">
            <v>Construction Level, Automatic level top con heavy duty w/ tripod, level rod, 25' fiberglass graduated in feet and tenths</v>
          </cell>
        </row>
        <row r="271">
          <cell r="A271">
            <v>268</v>
          </cell>
          <cell r="C271" t="str">
            <v>LLR</v>
          </cell>
          <cell r="E271" t="str">
            <v>LLR000</v>
          </cell>
          <cell r="F271" t="str">
            <v>BOSCH</v>
          </cell>
          <cell r="G271" t="str">
            <v>RL25H</v>
          </cell>
          <cell r="I271" t="str">
            <v>Rotating Laser, Laser 16' aluminum graduated in tenths includes tripod</v>
          </cell>
        </row>
        <row r="272">
          <cell r="A272">
            <v>269</v>
          </cell>
          <cell r="C272" t="str">
            <v>PLD</v>
          </cell>
          <cell r="E272" t="str">
            <v>PLD000</v>
          </cell>
          <cell r="F272" t="str">
            <v>Spy</v>
          </cell>
          <cell r="G272">
            <v>790</v>
          </cell>
          <cell r="I272" t="str">
            <v>Holiday Tester -Spring Size up to 48 Inch</v>
          </cell>
        </row>
        <row r="273">
          <cell r="A273">
            <v>270</v>
          </cell>
          <cell r="C273" t="str">
            <v>PHD</v>
          </cell>
          <cell r="E273" t="str">
            <v>PHD305</v>
          </cell>
          <cell r="F273" t="str">
            <v>M-Q</v>
          </cell>
          <cell r="G273" t="str">
            <v>HD350</v>
          </cell>
          <cell r="I273" t="str">
            <v>Pump hose 3 and 4 in., trash, suction and discharge, per section</v>
          </cell>
        </row>
        <row r="274">
          <cell r="A274">
            <v>271</v>
          </cell>
          <cell r="C274" t="str">
            <v>PHD</v>
          </cell>
          <cell r="E274" t="str">
            <v>PHD605</v>
          </cell>
          <cell r="F274" t="str">
            <v>M-Q</v>
          </cell>
          <cell r="G274" t="str">
            <v>HD650</v>
          </cell>
          <cell r="I274" t="str">
            <v>Pump hose, trash, discharge, 6 in.</v>
          </cell>
        </row>
        <row r="275">
          <cell r="A275">
            <v>272</v>
          </cell>
          <cell r="C275" t="str">
            <v>PHD</v>
          </cell>
          <cell r="E275" t="str">
            <v>PHD605</v>
          </cell>
          <cell r="F275" t="str">
            <v>M-Q</v>
          </cell>
          <cell r="G275" t="str">
            <v>TBD</v>
          </cell>
          <cell r="I275" t="str">
            <v>Pump hose, trash, discharge, 6 in. w/ camlock fittings</v>
          </cell>
        </row>
        <row r="276">
          <cell r="A276">
            <v>273</v>
          </cell>
          <cell r="C276" t="str">
            <v>PHS</v>
          </cell>
          <cell r="E276" t="str">
            <v>PHS000</v>
          </cell>
          <cell r="F276" t="str">
            <v>TBD</v>
          </cell>
          <cell r="G276" t="str">
            <v>TBD</v>
          </cell>
          <cell r="I276" t="str">
            <v>Pump hose, trash, suction, 6 in.</v>
          </cell>
        </row>
        <row r="277">
          <cell r="A277">
            <v>274</v>
          </cell>
          <cell r="C277" t="str">
            <v>RDO</v>
          </cell>
          <cell r="E277" t="str">
            <v>RDO000</v>
          </cell>
          <cell r="F277" t="str">
            <v>Motorola</v>
          </cell>
          <cell r="G277" t="str">
            <v>XPR3300</v>
          </cell>
          <cell r="I277" t="str">
            <v>Radio, Hand-Held - no screen, no zone, 16 channel maximum</v>
          </cell>
        </row>
        <row r="278">
          <cell r="A278">
            <v>275</v>
          </cell>
          <cell r="C278" t="str">
            <v>RDO</v>
          </cell>
          <cell r="E278" t="str">
            <v>RDO000</v>
          </cell>
          <cell r="F278" t="str">
            <v>Motorola</v>
          </cell>
          <cell r="G278" t="str">
            <v>XPR7550</v>
          </cell>
          <cell r="I278" t="str">
            <v>Radio, Hand-Held - Multizone with Mic and Charger</v>
          </cell>
        </row>
        <row r="279">
          <cell r="A279">
            <v>276</v>
          </cell>
          <cell r="C279" t="str">
            <v>SWR</v>
          </cell>
          <cell r="E279" t="str">
            <v>SWR000</v>
          </cell>
          <cell r="F279" t="str">
            <v>Broce</v>
          </cell>
          <cell r="G279" t="str">
            <v>TBD</v>
          </cell>
          <cell r="I279" t="str">
            <v>Diesel powered street sweeper, ride on, 6-8' brush, enclosed cab</v>
          </cell>
        </row>
        <row r="280">
          <cell r="A280">
            <v>1000</v>
          </cell>
          <cell r="C280" t="str">
            <v>PLM</v>
          </cell>
          <cell r="E280" t="str">
            <v>PLM000</v>
          </cell>
          <cell r="F280" t="str">
            <v>JLG</v>
          </cell>
          <cell r="G280" t="str">
            <v>TBD</v>
          </cell>
          <cell r="I280" t="str">
            <v>Personal lift, manual, 19-20 ft.</v>
          </cell>
        </row>
        <row r="281">
          <cell r="A281">
            <v>1001</v>
          </cell>
          <cell r="C281" t="str">
            <v>PLM</v>
          </cell>
          <cell r="E281" t="str">
            <v>PLM000</v>
          </cell>
          <cell r="F281" t="str">
            <v>JLG</v>
          </cell>
          <cell r="G281" t="str">
            <v>TBD</v>
          </cell>
          <cell r="I281" t="str">
            <v>Genie Runabout GR-20 self propelled Electric Lift</v>
          </cell>
        </row>
        <row r="282">
          <cell r="A282">
            <v>1002</v>
          </cell>
          <cell r="C282" t="str">
            <v>MLS</v>
          </cell>
          <cell r="E282" t="str">
            <v>MLS025</v>
          </cell>
          <cell r="F282" t="str">
            <v>JLG</v>
          </cell>
          <cell r="G282" t="str">
            <v>260MRT</v>
          </cell>
          <cell r="I282" t="str">
            <v>Scissor lift, rough terrain, 16-25', 4wd, gas powered</v>
          </cell>
        </row>
        <row r="283">
          <cell r="A283">
            <v>1003</v>
          </cell>
          <cell r="C283" t="str">
            <v>MLS</v>
          </cell>
          <cell r="E283" t="str">
            <v>MLS033</v>
          </cell>
          <cell r="F283" t="str">
            <v>JLG</v>
          </cell>
          <cell r="G283" t="str">
            <v>3394RT</v>
          </cell>
          <cell r="I283" t="str">
            <v>Scissor Lift- 33 ft platform height 4WD IC engine</v>
          </cell>
        </row>
        <row r="284">
          <cell r="A284">
            <v>1004</v>
          </cell>
          <cell r="C284" t="str">
            <v>MLS</v>
          </cell>
          <cell r="E284" t="str">
            <v>MLS050</v>
          </cell>
          <cell r="F284" t="str">
            <v>JLG</v>
          </cell>
          <cell r="G284" t="str">
            <v>4394RT</v>
          </cell>
          <cell r="I284" t="str">
            <v>Scissor Lift- 43 ft platform height 4WD IC engine</v>
          </cell>
        </row>
        <row r="285">
          <cell r="A285">
            <v>1005</v>
          </cell>
          <cell r="C285" t="str">
            <v>MLA</v>
          </cell>
          <cell r="E285" t="str">
            <v>MLA045</v>
          </cell>
          <cell r="F285" t="str">
            <v>JLG</v>
          </cell>
          <cell r="G285" t="str">
            <v>E400AJP</v>
          </cell>
          <cell r="I285" t="str">
            <v>Articulating Boom Lift- 40 ft platform height electric</v>
          </cell>
        </row>
        <row r="286">
          <cell r="A286">
            <v>1006</v>
          </cell>
          <cell r="C286" t="str">
            <v>MLB</v>
          </cell>
          <cell r="E286" t="str">
            <v>MLB135</v>
          </cell>
          <cell r="F286" t="str">
            <v>JLG</v>
          </cell>
          <cell r="G286" t="str">
            <v>1350SJP</v>
          </cell>
          <cell r="I286" t="str">
            <v>Staight Boom Lift- 135 ft platform height IC engine</v>
          </cell>
        </row>
        <row r="287">
          <cell r="A287">
            <v>1007</v>
          </cell>
          <cell r="C287" t="str">
            <v>MLB</v>
          </cell>
          <cell r="E287" t="str">
            <v>MLB150</v>
          </cell>
          <cell r="F287" t="str">
            <v>JLG</v>
          </cell>
          <cell r="G287" t="str">
            <v>1500SJP</v>
          </cell>
          <cell r="I287" t="str">
            <v>Staight Boom Lift- 150 ft platform height IC engine</v>
          </cell>
        </row>
        <row r="288">
          <cell r="A288">
            <v>1008</v>
          </cell>
          <cell r="C288" t="str">
            <v>MLB</v>
          </cell>
          <cell r="E288" t="str">
            <v>MLB200</v>
          </cell>
          <cell r="F288" t="str">
            <v>JLG</v>
          </cell>
          <cell r="G288" t="str">
            <v>1850SJP</v>
          </cell>
          <cell r="I288" t="str">
            <v>Staight Boom Lift- 185 ft platform height IC engine</v>
          </cell>
        </row>
        <row r="289">
          <cell r="A289">
            <v>1009</v>
          </cell>
          <cell r="C289" t="str">
            <v>ACD</v>
          </cell>
          <cell r="E289" t="str">
            <v>ACD000</v>
          </cell>
          <cell r="F289" t="str">
            <v>Doosan</v>
          </cell>
          <cell r="G289" t="str">
            <v>HP1600WCU-T4F</v>
          </cell>
          <cell r="I289" t="str">
            <v>1600 CFM Portable Diesel Air Compressor Atlas COPCO</v>
          </cell>
        </row>
        <row r="290">
          <cell r="A290">
            <v>1010</v>
          </cell>
          <cell r="C290" t="str">
            <v>ADR</v>
          </cell>
          <cell r="E290" t="str">
            <v>ADR000</v>
          </cell>
          <cell r="F290" t="str">
            <v xml:space="preserve">Speedaire </v>
          </cell>
          <cell r="G290" t="str">
            <v>2DAZ8</v>
          </cell>
          <cell r="I290" t="str">
            <v>Air Dryer 300 CFM</v>
          </cell>
        </row>
        <row r="291">
          <cell r="A291">
            <v>1011</v>
          </cell>
          <cell r="C291" t="str">
            <v>TKW</v>
          </cell>
          <cell r="E291" t="str">
            <v>TKW004</v>
          </cell>
          <cell r="F291" t="str">
            <v>International</v>
          </cell>
          <cell r="G291" t="str">
            <v>7400TKW</v>
          </cell>
          <cell r="I291" t="str">
            <v>Water Truck, w/4,000 gal PTO pump powered pressure spray bars on Diesel powered water truck with license plates for road use, strobe beacon light, backup alarm, and fire ext.</v>
          </cell>
        </row>
        <row r="292">
          <cell r="A292">
            <v>1012</v>
          </cell>
          <cell r="C292" t="str">
            <v>BUS</v>
          </cell>
          <cell r="E292" t="str">
            <v>BUS000</v>
          </cell>
          <cell r="F292" t="str">
            <v>Starcraft</v>
          </cell>
          <cell r="G292" t="str">
            <v>TBD</v>
          </cell>
          <cell r="I292" t="str">
            <v>25 passenger shuttle bus, gas powered</v>
          </cell>
        </row>
        <row r="293">
          <cell r="A293">
            <v>1013</v>
          </cell>
          <cell r="C293" t="str">
            <v>THP</v>
          </cell>
          <cell r="E293" t="str">
            <v>THP000</v>
          </cell>
          <cell r="F293" t="str">
            <v>M-Q</v>
          </cell>
          <cell r="G293" t="str">
            <v>TBD</v>
          </cell>
          <cell r="I293" t="str">
            <v>Water trailer, 500 gallon w/ 100' hose reel</v>
          </cell>
        </row>
        <row r="294">
          <cell r="A294">
            <v>1014</v>
          </cell>
          <cell r="C294" t="str">
            <v>RVS</v>
          </cell>
          <cell r="E294" t="str">
            <v>RVS0E3</v>
          </cell>
          <cell r="F294" t="str">
            <v>Volvo</v>
          </cell>
          <cell r="G294" t="str">
            <v>TBD</v>
          </cell>
          <cell r="I294" t="str">
            <v>Roller Vibrator Single Drum Compactor, Smooth or Padfoot, Ride On, Diesel Powered, 66 in.</v>
          </cell>
        </row>
        <row r="295">
          <cell r="A295">
            <v>1015</v>
          </cell>
          <cell r="C295" t="str">
            <v>RVS</v>
          </cell>
          <cell r="E295" t="str">
            <v>RVS0O4</v>
          </cell>
          <cell r="F295" t="str">
            <v>Volvo</v>
          </cell>
          <cell r="G295" t="str">
            <v>TBD</v>
          </cell>
          <cell r="I295" t="str">
            <v>Roller Vibrator Single Drum, Padfoot, Ride On, Diesel Powered, 84 in.</v>
          </cell>
        </row>
        <row r="296">
          <cell r="A296">
            <v>1016</v>
          </cell>
          <cell r="C296" t="str">
            <v>CSA</v>
          </cell>
          <cell r="E296" t="str">
            <v>CSA000</v>
          </cell>
          <cell r="F296" t="str">
            <v>CS UNITEC</v>
          </cell>
          <cell r="G296" t="str">
            <v>326.2007 (TFP 260 GAS)</v>
          </cell>
          <cell r="I296" t="str">
            <v>Concrete scabbler, walk behind, gas</v>
          </cell>
        </row>
        <row r="297">
          <cell r="A297">
            <v>1017</v>
          </cell>
          <cell r="C297" t="str">
            <v>CSA</v>
          </cell>
          <cell r="E297" t="str">
            <v>CSA000</v>
          </cell>
          <cell r="F297" t="str">
            <v>EDCO</v>
          </cell>
          <cell r="G297" t="str">
            <v>CD-3</v>
          </cell>
          <cell r="I297" t="str">
            <v>Concrete scabbler, walk behind, air</v>
          </cell>
        </row>
        <row r="298">
          <cell r="A298">
            <v>1018</v>
          </cell>
          <cell r="C298" t="str">
            <v>SCR</v>
          </cell>
          <cell r="E298" t="str">
            <v>SCR000</v>
          </cell>
          <cell r="F298" t="str">
            <v>CS UNITEC</v>
          </cell>
          <cell r="G298" t="str">
            <v>194.C405</v>
          </cell>
          <cell r="I298" t="str">
            <v>Concrete scarifier</v>
          </cell>
        </row>
        <row r="299">
          <cell r="A299">
            <v>1019</v>
          </cell>
          <cell r="C299" t="str">
            <v>TKB</v>
          </cell>
          <cell r="E299" t="str">
            <v>TKB030</v>
          </cell>
          <cell r="F299" t="str">
            <v>TBD</v>
          </cell>
          <cell r="G299" t="str">
            <v>TBD</v>
          </cell>
          <cell r="I299" t="str">
            <v>15 ton boom truck single axle</v>
          </cell>
        </row>
        <row r="300">
          <cell r="A300">
            <v>1020</v>
          </cell>
          <cell r="C300" t="str">
            <v>CHR</v>
          </cell>
          <cell r="E300" t="str">
            <v>CHR015</v>
          </cell>
          <cell r="F300" t="str">
            <v>TBD</v>
          </cell>
          <cell r="G300" t="str">
            <v>TBD</v>
          </cell>
          <cell r="I300" t="str">
            <v>15 ton neckbreaker crane, Galion or similar</v>
          </cell>
        </row>
        <row r="301">
          <cell r="A301">
            <v>1021</v>
          </cell>
          <cell r="C301" t="str">
            <v>TRR</v>
          </cell>
          <cell r="E301" t="str">
            <v>TRR0W1</v>
          </cell>
          <cell r="F301" t="str">
            <v>Ditch Witch</v>
          </cell>
          <cell r="G301" t="str">
            <v>C12</v>
          </cell>
          <cell r="I301" t="str">
            <v>Trencher, rubber tire, walk behind</v>
          </cell>
        </row>
        <row r="302">
          <cell r="A302">
            <v>1022</v>
          </cell>
          <cell r="C302" t="str">
            <v>TRR</v>
          </cell>
          <cell r="E302" t="str">
            <v>TRRDR3</v>
          </cell>
          <cell r="F302" t="str">
            <v>Ditch Witch</v>
          </cell>
          <cell r="G302" t="str">
            <v>RT45</v>
          </cell>
          <cell r="I302" t="str">
            <v>Trencher, rubber tire, ride on, Ditchwitch RT 45 or equivalent</v>
          </cell>
        </row>
        <row r="303">
          <cell r="A303">
            <v>1023</v>
          </cell>
          <cell r="C303" t="str">
            <v>FLR</v>
          </cell>
          <cell r="E303" t="str">
            <v>FLR004</v>
          </cell>
          <cell r="F303" t="str">
            <v>JLG</v>
          </cell>
          <cell r="G303" t="str">
            <v>G5-18A</v>
          </cell>
          <cell r="I303" t="str">
            <v>Forklift, rough terrain, telehandler type, 4400 lb, narrow, Terex GTH5519 or equivalent</v>
          </cell>
        </row>
        <row r="304">
          <cell r="A304">
            <v>1024</v>
          </cell>
          <cell r="C304" t="str">
            <v>FLR</v>
          </cell>
          <cell r="E304" t="str">
            <v>FLR4E7</v>
          </cell>
          <cell r="F304" t="str">
            <v>Xtreme</v>
          </cell>
          <cell r="G304">
            <v>1534</v>
          </cell>
          <cell r="I304" t="str">
            <v>Forklift, rough terrain, telehandler type, 25,000 lbs, Manitou MHT10120 or equivalent</v>
          </cell>
        </row>
        <row r="305">
          <cell r="A305">
            <v>1025</v>
          </cell>
          <cell r="C305" t="str">
            <v>FLR</v>
          </cell>
          <cell r="E305" t="str">
            <v>FLR4O9</v>
          </cell>
          <cell r="F305" t="str">
            <v>Kalmar</v>
          </cell>
          <cell r="G305" t="str">
            <v>40K</v>
          </cell>
          <cell r="I305" t="str">
            <v>Forklift, Rough Terrain, Vertical Mast Yard type diesel powered 2wd, rear steer, 40,000 lbs.,  8 ft. Forks, Hyd. Side Shift fork carriage, enclosed cab w/ heat and AC (Kalmar or Big Red Type)</v>
          </cell>
        </row>
        <row r="306">
          <cell r="A306">
            <v>1026</v>
          </cell>
          <cell r="C306" t="str">
            <v>FSP</v>
          </cell>
          <cell r="E306" t="str">
            <v>FSP000</v>
          </cell>
          <cell r="F306" t="str">
            <v>Multiquip</v>
          </cell>
          <cell r="G306" t="str">
            <v>CB1463</v>
          </cell>
          <cell r="I306" t="str">
            <v>6" pump float control</v>
          </cell>
        </row>
        <row r="307">
          <cell r="A307">
            <v>1027</v>
          </cell>
          <cell r="C307" t="str">
            <v>WMP</v>
          </cell>
          <cell r="E307" t="str">
            <v>WMP000</v>
          </cell>
          <cell r="F307" t="str">
            <v>TBD</v>
          </cell>
          <cell r="G307" t="str">
            <v>TBD</v>
          </cell>
          <cell r="I307" t="str">
            <v>Welding Machine- electric 350 amp PipePro R&amp;D Capability</v>
          </cell>
        </row>
        <row r="308">
          <cell r="A308">
            <v>1028</v>
          </cell>
          <cell r="C308" t="str">
            <v>WFA</v>
          </cell>
          <cell r="E308" t="str">
            <v>WFA000</v>
          </cell>
          <cell r="F308" t="str">
            <v>TBD</v>
          </cell>
          <cell r="G308" t="str">
            <v>TBD</v>
          </cell>
          <cell r="I308" t="str">
            <v>PipeWorks Smart Feeder (R&amp;D Capability)</v>
          </cell>
        </row>
        <row r="309">
          <cell r="A309">
            <v>1029</v>
          </cell>
          <cell r="C309" t="str">
            <v>BLO</v>
          </cell>
          <cell r="E309" t="str">
            <v>BLOCP2</v>
          </cell>
          <cell r="F309" t="str">
            <v>Coppus</v>
          </cell>
          <cell r="G309" t="str">
            <v>CP20</v>
          </cell>
          <cell r="I309" t="str">
            <v>Blower, CP20 or equivalent</v>
          </cell>
        </row>
        <row r="310">
          <cell r="A310">
            <v>1030</v>
          </cell>
          <cell r="C310" t="str">
            <v>CRR</v>
          </cell>
          <cell r="E310" t="str">
            <v>CRR000</v>
          </cell>
          <cell r="F310" t="str">
            <v>Current Tools</v>
          </cell>
          <cell r="G310">
            <v>615</v>
          </cell>
          <cell r="I310" t="str">
            <v>Cable Reel Roller, 30,000 lb capacity  handles up to 96" reel width and and 12' diameter reels, on/off foot pedal remote operation, Speed control for variable cable feeding rates</v>
          </cell>
        </row>
        <row r="311">
          <cell r="A311">
            <v>1031</v>
          </cell>
          <cell r="C311" t="str">
            <v>HMC</v>
          </cell>
          <cell r="E311" t="str">
            <v>HMC020</v>
          </cell>
          <cell r="F311" t="str">
            <v>Harrington</v>
          </cell>
          <cell r="G311" t="str">
            <v>CB200</v>
          </cell>
          <cell r="I311" t="str">
            <v>Chain hoist, hand, 20 ton, Harrington CB200</v>
          </cell>
        </row>
        <row r="312">
          <cell r="A312">
            <v>1032</v>
          </cell>
          <cell r="C312" t="str">
            <v>HCA</v>
          </cell>
          <cell r="E312" t="str">
            <v>HCA000</v>
          </cell>
          <cell r="F312" t="str">
            <v>Harrington</v>
          </cell>
          <cell r="G312" t="str">
            <v>TCR1000P-30FT</v>
          </cell>
          <cell r="I312" t="str">
            <v>Chain hoist, air, 1 ton w/ 30' chain</v>
          </cell>
        </row>
        <row r="313">
          <cell r="A313">
            <v>1033</v>
          </cell>
          <cell r="C313" t="str">
            <v>HCA</v>
          </cell>
          <cell r="E313" t="str">
            <v>HCA000</v>
          </cell>
          <cell r="F313" t="str">
            <v>Harrington</v>
          </cell>
          <cell r="G313" t="str">
            <v>TCR25000P-30FT</v>
          </cell>
          <cell r="I313" t="str">
            <v>Chain hoist, pneumatic, 20 ton w/ 30' chain</v>
          </cell>
        </row>
        <row r="314">
          <cell r="A314">
            <v>1034</v>
          </cell>
          <cell r="C314" t="str">
            <v>PTM</v>
          </cell>
          <cell r="E314" t="str">
            <v>PTM000</v>
          </cell>
          <cell r="F314" t="str">
            <v>T-Seal</v>
          </cell>
          <cell r="G314" t="str">
            <v>TP1824</v>
          </cell>
          <cell r="I314" t="str">
            <v>24"-60" pipe plugs, w/protective sleeves and 30' hydraulic inflation lines</v>
          </cell>
        </row>
        <row r="315">
          <cell r="A315">
            <v>1035</v>
          </cell>
          <cell r="C315" t="str">
            <v>MSC</v>
          </cell>
          <cell r="E315" t="str">
            <v>MSC000</v>
          </cell>
          <cell r="F315" t="str">
            <v>Miller</v>
          </cell>
          <cell r="G315" t="str">
            <v>Spectrum 375 X-Treme with XT30</v>
          </cell>
          <cell r="I315" t="str">
            <v>50' hand held plasma torch</v>
          </cell>
        </row>
        <row r="316">
          <cell r="A316">
            <v>1036</v>
          </cell>
          <cell r="C316" t="str">
            <v>PCR</v>
          </cell>
          <cell r="E316" t="str">
            <v>PCR000</v>
          </cell>
          <cell r="F316" t="str">
            <v>Miller</v>
          </cell>
          <cell r="G316">
            <v>875</v>
          </cell>
          <cell r="I316" t="str">
            <v>Plasma cutter with torch, 1/2", PC50</v>
          </cell>
        </row>
        <row r="317">
          <cell r="A317">
            <v>1037</v>
          </cell>
          <cell r="C317" t="str">
            <v>HNS</v>
          </cell>
          <cell r="E317" t="str">
            <v>HNS000</v>
          </cell>
          <cell r="F317" t="str">
            <v>Power Team By Spx Corp</v>
          </cell>
          <cell r="G317" t="str">
            <v>HNS225</v>
          </cell>
          <cell r="I317" t="str">
            <v>Hydraulic Nut Splitter 25 ton</v>
          </cell>
        </row>
        <row r="318">
          <cell r="A318">
            <v>1038</v>
          </cell>
          <cell r="C318" t="str">
            <v>HNS</v>
          </cell>
          <cell r="E318" t="str">
            <v>HNS000</v>
          </cell>
          <cell r="F318" t="str">
            <v>Power Team By Spx Corp</v>
          </cell>
          <cell r="G318" t="str">
            <v>HNS225</v>
          </cell>
          <cell r="I318" t="str">
            <v>Hydraulic Nut Splitter 20 ton</v>
          </cell>
        </row>
        <row r="319">
          <cell r="A319">
            <v>1039</v>
          </cell>
          <cell r="C319" t="str">
            <v>WTS</v>
          </cell>
          <cell r="E319" t="str">
            <v>WTS000</v>
          </cell>
          <cell r="F319" t="str">
            <v>W.W. Grainger</v>
          </cell>
          <cell r="G319" t="str">
            <v>21YK53</v>
          </cell>
          <cell r="I319" t="str">
            <v>275 gallon water tank, skid mounted, w/ pump</v>
          </cell>
        </row>
        <row r="320">
          <cell r="A320">
            <v>1040</v>
          </cell>
          <cell r="C320" t="str">
            <v>PCL</v>
          </cell>
          <cell r="E320" t="str">
            <v>PCL054</v>
          </cell>
          <cell r="F320" t="str">
            <v>H&amp;M</v>
          </cell>
          <cell r="G320" t="str">
            <v>Gen30</v>
          </cell>
          <cell r="I320" t="str">
            <v>Pipe clamp, 30"</v>
          </cell>
        </row>
        <row r="321">
          <cell r="A321">
            <v>1041</v>
          </cell>
          <cell r="C321" t="str">
            <v>PCL</v>
          </cell>
          <cell r="E321" t="str">
            <v>PCL016</v>
          </cell>
          <cell r="F321" t="str">
            <v>Mathey</v>
          </cell>
          <cell r="G321" t="str">
            <v>D-249</v>
          </cell>
          <cell r="I321" t="str">
            <v>Carbon Pipe Clamp double screw 4"-16"</v>
          </cell>
        </row>
        <row r="322">
          <cell r="A322">
            <v>1042</v>
          </cell>
          <cell r="C322" t="str">
            <v>PCL</v>
          </cell>
          <cell r="E322" t="str">
            <v>PCL054</v>
          </cell>
          <cell r="F322" t="str">
            <v>TBD</v>
          </cell>
          <cell r="G322" t="str">
            <v>TBD</v>
          </cell>
          <cell r="I322" t="str">
            <v>Pipe clamp, 72"</v>
          </cell>
        </row>
        <row r="323">
          <cell r="A323">
            <v>1043</v>
          </cell>
          <cell r="C323" t="str">
            <v>INT</v>
          </cell>
          <cell r="E323" t="str">
            <v>INT000</v>
          </cell>
          <cell r="F323" t="str">
            <v>Megger</v>
          </cell>
          <cell r="G323" t="str">
            <v>MIT420</v>
          </cell>
          <cell r="I323" t="str">
            <v>Industrial CAT IV insulation and continuity tester, MIT420 with NIST calibration</v>
          </cell>
        </row>
        <row r="324">
          <cell r="A324">
            <v>1044</v>
          </cell>
          <cell r="C324" t="str">
            <v>INT</v>
          </cell>
          <cell r="E324" t="str">
            <v>INT000</v>
          </cell>
          <cell r="F324" t="str">
            <v>Megger</v>
          </cell>
          <cell r="G324" t="str">
            <v>MIT515</v>
          </cell>
          <cell r="I324" t="str">
            <v>MIT515 insulation resistance tester</v>
          </cell>
        </row>
        <row r="325">
          <cell r="A325">
            <v>1045</v>
          </cell>
          <cell r="C325" t="str">
            <v>INT</v>
          </cell>
          <cell r="E325" t="str">
            <v>INT000</v>
          </cell>
          <cell r="F325" t="str">
            <v>Megger</v>
          </cell>
          <cell r="G325" t="str">
            <v>MIT1525</v>
          </cell>
          <cell r="I325" t="str">
            <v>MIT1525 US1002-909 insulation resistance tester</v>
          </cell>
        </row>
        <row r="326">
          <cell r="A326">
            <v>1046</v>
          </cell>
          <cell r="C326" t="str">
            <v>LLR</v>
          </cell>
          <cell r="E326" t="str">
            <v>LLR000</v>
          </cell>
          <cell r="F326" t="str">
            <v>Rotalign</v>
          </cell>
          <cell r="G326" t="str">
            <v>Ultra IS</v>
          </cell>
          <cell r="I326" t="str">
            <v>Rotoline Ultra Plus Optiline Laser</v>
          </cell>
        </row>
        <row r="327">
          <cell r="A327">
            <v>1047</v>
          </cell>
          <cell r="C327" t="str">
            <v>TTS</v>
          </cell>
          <cell r="E327" t="str">
            <v>TTS000</v>
          </cell>
          <cell r="F327" t="str">
            <v>Spectra</v>
          </cell>
          <cell r="G327" t="str">
            <v>DET2</v>
          </cell>
          <cell r="I327" t="str">
            <v>Transit theodolite, Spectra DET-2 or equivalent w/ tripod</v>
          </cell>
        </row>
        <row r="328">
          <cell r="A328">
            <v>1048</v>
          </cell>
          <cell r="C328" t="str">
            <v>PTS</v>
          </cell>
          <cell r="E328" t="str">
            <v>PTS000</v>
          </cell>
          <cell r="F328" t="str">
            <v>Cherne</v>
          </cell>
          <cell r="G328">
            <v>275088</v>
          </cell>
          <cell r="I328" t="str">
            <v>Pipe test plug, inflatable, 8-12", with hydraulic inflation lines and gauges</v>
          </cell>
        </row>
        <row r="329">
          <cell r="A329">
            <v>1049</v>
          </cell>
          <cell r="C329" t="str">
            <v>PTS</v>
          </cell>
          <cell r="E329" t="str">
            <v>PTS000</v>
          </cell>
          <cell r="F329" t="str">
            <v>Cherne</v>
          </cell>
          <cell r="G329">
            <v>385248</v>
          </cell>
          <cell r="I329" t="str">
            <v>Pipe test plug, inflatable, 12-24", with hydraulic inflation lines and gauges</v>
          </cell>
        </row>
        <row r="330">
          <cell r="A330">
            <v>1050</v>
          </cell>
          <cell r="C330" t="str">
            <v>PTS</v>
          </cell>
          <cell r="E330" t="str">
            <v>PTS000</v>
          </cell>
          <cell r="F330" t="str">
            <v>Cherne</v>
          </cell>
          <cell r="G330">
            <v>262242</v>
          </cell>
          <cell r="I330" t="str">
            <v>Pipe test plug, inflatable, 15-30", with hydraulic inflation lines and gauges</v>
          </cell>
        </row>
        <row r="331">
          <cell r="A331">
            <v>1051</v>
          </cell>
          <cell r="C331" t="str">
            <v>PTS</v>
          </cell>
          <cell r="E331" t="str">
            <v>PTS000</v>
          </cell>
          <cell r="F331" t="str">
            <v>Cherne</v>
          </cell>
          <cell r="G331">
            <v>310408</v>
          </cell>
          <cell r="I331" t="str">
            <v>Pipe test plug, inflatable, 20-40", with hydraulic inflation lines and protective sleeves</v>
          </cell>
        </row>
        <row r="332">
          <cell r="A332">
            <v>1052</v>
          </cell>
          <cell r="C332" t="str">
            <v>UAT</v>
          </cell>
          <cell r="E332" t="str">
            <v>UAT000</v>
          </cell>
          <cell r="F332" t="str">
            <v>AIM</v>
          </cell>
          <cell r="G332" t="str">
            <v>A45FF-1</v>
          </cell>
          <cell r="I332" t="str">
            <v>Uniloader/skid steer fork attachment</v>
          </cell>
        </row>
        <row r="333">
          <cell r="A333">
            <v>1053</v>
          </cell>
          <cell r="C333" t="str">
            <v>UAT</v>
          </cell>
          <cell r="E333" t="str">
            <v>UAT000</v>
          </cell>
          <cell r="F333" t="str">
            <v>Bobcat</v>
          </cell>
          <cell r="G333" t="str">
            <v>TBD</v>
          </cell>
          <cell r="I333" t="str">
            <v xml:space="preserve">Skidsteer auger attachment </v>
          </cell>
        </row>
        <row r="334">
          <cell r="A334">
            <v>1054</v>
          </cell>
          <cell r="C334" t="str">
            <v>UAT</v>
          </cell>
          <cell r="E334" t="str">
            <v>UAT000</v>
          </cell>
          <cell r="F334" t="str">
            <v>Doosan</v>
          </cell>
          <cell r="G334" t="str">
            <v>Model 15</v>
          </cell>
          <cell r="I334" t="str">
            <v>Auger attachment for uniloader</v>
          </cell>
        </row>
        <row r="335">
          <cell r="A335">
            <v>1055</v>
          </cell>
          <cell r="C335" t="str">
            <v>EAT</v>
          </cell>
          <cell r="E335" t="str">
            <v>EAT000</v>
          </cell>
          <cell r="F335" t="str">
            <v xml:space="preserve">Doosan </v>
          </cell>
          <cell r="G335" t="str">
            <v>HB-880</v>
          </cell>
          <cell r="I335" t="str">
            <v>Breaker attachment, min-excavator</v>
          </cell>
        </row>
        <row r="336">
          <cell r="A336">
            <v>1056</v>
          </cell>
          <cell r="C336" t="str">
            <v>EAT</v>
          </cell>
          <cell r="E336" t="str">
            <v>EAT000</v>
          </cell>
          <cell r="F336" t="str">
            <v>Doosan</v>
          </cell>
          <cell r="G336" t="str">
            <v>CXB-190H</v>
          </cell>
          <cell r="I336" t="str">
            <v>Breaker attachment, 25,000 lbs</v>
          </cell>
        </row>
        <row r="337">
          <cell r="A337">
            <v>1057</v>
          </cell>
          <cell r="C337" t="str">
            <v>EAT</v>
          </cell>
          <cell r="E337" t="str">
            <v>EAT000</v>
          </cell>
          <cell r="F337" t="str">
            <v>Doosan</v>
          </cell>
          <cell r="G337" t="str">
            <v>DXB-170H</v>
          </cell>
          <cell r="I337" t="str">
            <v>Breaker attachment for Case 210</v>
          </cell>
        </row>
        <row r="338">
          <cell r="A338">
            <v>1058</v>
          </cell>
          <cell r="C338" t="str">
            <v>EAT</v>
          </cell>
          <cell r="E338" t="str">
            <v>EAT000</v>
          </cell>
          <cell r="F338" t="str">
            <v>Doosan</v>
          </cell>
          <cell r="G338" t="str">
            <v>DXB-260H</v>
          </cell>
          <cell r="I338" t="str">
            <v>Breaker attachment for Doosan 300/350 excavator</v>
          </cell>
        </row>
        <row r="339">
          <cell r="A339">
            <v>1059</v>
          </cell>
          <cell r="C339" t="str">
            <v>EAT</v>
          </cell>
          <cell r="E339" t="str">
            <v>EAT000</v>
          </cell>
          <cell r="F339" t="str">
            <v>Doosan</v>
          </cell>
          <cell r="G339" t="str">
            <v>Model 30</v>
          </cell>
          <cell r="I339" t="str">
            <v>Auger attachment for mini-excavator</v>
          </cell>
        </row>
        <row r="340">
          <cell r="A340">
            <v>1060</v>
          </cell>
          <cell r="C340" t="str">
            <v>FTA</v>
          </cell>
          <cell r="E340" t="str">
            <v>FTA000</v>
          </cell>
          <cell r="F340" t="str">
            <v>King Cutter</v>
          </cell>
          <cell r="G340" t="str">
            <v>TBD</v>
          </cell>
          <cell r="I340" t="str">
            <v>Brush hog attachment for farm tractor, 6'</v>
          </cell>
        </row>
        <row r="341">
          <cell r="A341">
            <v>1061</v>
          </cell>
          <cell r="C341" t="str">
            <v>FAT</v>
          </cell>
          <cell r="E341" t="str">
            <v>FAT000</v>
          </cell>
          <cell r="F341" t="str">
            <v>JLG</v>
          </cell>
          <cell r="G341">
            <v>100107205</v>
          </cell>
          <cell r="I341" t="str">
            <v>Forklift hook attachment for JLG</v>
          </cell>
        </row>
        <row r="342">
          <cell r="A342">
            <v>1062</v>
          </cell>
          <cell r="C342" t="str">
            <v>FAT</v>
          </cell>
          <cell r="E342" t="str">
            <v>FAT000</v>
          </cell>
          <cell r="F342" t="str">
            <v>JLG</v>
          </cell>
          <cell r="G342" t="str">
            <v>Truss Boom</v>
          </cell>
          <cell r="I342" t="str">
            <v>Forklift jib attachment, JLG 9k forklift</v>
          </cell>
        </row>
        <row r="343">
          <cell r="A343">
            <v>1063</v>
          </cell>
          <cell r="C343" t="str">
            <v>WAT</v>
          </cell>
          <cell r="E343" t="str">
            <v>WAT000</v>
          </cell>
          <cell r="F343" t="str">
            <v>TBD</v>
          </cell>
          <cell r="G343" t="str">
            <v>TBD</v>
          </cell>
          <cell r="I343" t="str">
            <v>Front end loader attachment, forks</v>
          </cell>
        </row>
        <row r="344">
          <cell r="A344">
            <v>1064</v>
          </cell>
          <cell r="C344" t="str">
            <v>MSC</v>
          </cell>
          <cell r="E344" t="str">
            <v>MSC000</v>
          </cell>
          <cell r="F344" t="str">
            <v>Doosan</v>
          </cell>
          <cell r="G344">
            <v>6666895</v>
          </cell>
          <cell r="I344" t="str">
            <v>Skid Steer Auger Bit 18"</v>
          </cell>
        </row>
        <row r="345">
          <cell r="A345">
            <v>1065</v>
          </cell>
          <cell r="C345" t="str">
            <v>PHS</v>
          </cell>
          <cell r="E345" t="str">
            <v>PHS320</v>
          </cell>
          <cell r="F345" t="str">
            <v>M-Q</v>
          </cell>
          <cell r="G345" t="str">
            <v>HS320</v>
          </cell>
          <cell r="I345" t="str">
            <v>20' suction hose, 3", for trash pump</v>
          </cell>
        </row>
        <row r="346">
          <cell r="A346">
            <v>1066</v>
          </cell>
          <cell r="C346" t="str">
            <v>JCK</v>
          </cell>
          <cell r="E346" t="str">
            <v>JCK100</v>
          </cell>
          <cell r="F346" t="str">
            <v>Power Team By Spx Corp</v>
          </cell>
          <cell r="G346" t="str">
            <v>RLS1000S</v>
          </cell>
          <cell r="I346" t="str">
            <v>100 ton hydraulic ram, Portapower RMC-1001 or equivalent</v>
          </cell>
        </row>
        <row r="347">
          <cell r="A347">
            <v>1067</v>
          </cell>
          <cell r="C347" t="str">
            <v>LRP</v>
          </cell>
          <cell r="E347" t="str">
            <v>LRP000</v>
          </cell>
          <cell r="F347" t="str">
            <v>Ledwell</v>
          </cell>
          <cell r="G347" t="str">
            <v>LW25X120</v>
          </cell>
          <cell r="I347" t="str">
            <v>Portable loading ramp</v>
          </cell>
        </row>
        <row r="348">
          <cell r="A348">
            <v>1068</v>
          </cell>
          <cell r="C348" t="str">
            <v>CIS</v>
          </cell>
          <cell r="E348" t="str">
            <v>CIS000</v>
          </cell>
          <cell r="F348" t="str">
            <v>TBD</v>
          </cell>
          <cell r="G348" t="str">
            <v>TBD</v>
          </cell>
          <cell r="I348" t="str">
            <v>Ice Storage Freezer Chests for storing bag ice</v>
          </cell>
        </row>
        <row r="349">
          <cell r="A349">
            <v>1069</v>
          </cell>
          <cell r="C349" t="str">
            <v>CHC</v>
          </cell>
          <cell r="E349" t="str">
            <v>CHC055</v>
          </cell>
          <cell r="F349" t="str">
            <v>Grove</v>
          </cell>
          <cell r="G349" t="str">
            <v>GHC55</v>
          </cell>
          <cell r="I349" t="str">
            <v>Crane Crawler Telescopic - 50 ton</v>
          </cell>
        </row>
        <row r="350">
          <cell r="A350">
            <v>1070</v>
          </cell>
          <cell r="C350" t="str">
            <v>CHC</v>
          </cell>
          <cell r="E350" t="str">
            <v>CHC075</v>
          </cell>
          <cell r="F350" t="str">
            <v>Grove</v>
          </cell>
          <cell r="G350" t="str">
            <v>GHC75</v>
          </cell>
          <cell r="I350" t="str">
            <v>Crane Crawler Telescopic - 70 ton</v>
          </cell>
        </row>
        <row r="351">
          <cell r="A351">
            <v>1071</v>
          </cell>
          <cell r="C351" t="str">
            <v>CHC</v>
          </cell>
          <cell r="E351" t="str">
            <v>CHC120</v>
          </cell>
          <cell r="F351" t="str">
            <v>Grove</v>
          </cell>
          <cell r="G351" t="str">
            <v>GHC130</v>
          </cell>
          <cell r="I351" t="str">
            <v>Crane Crawler Telescopic - 130 ton</v>
          </cell>
        </row>
        <row r="352">
          <cell r="A352">
            <v>1072</v>
          </cell>
          <cell r="C352" t="str">
            <v>PBM</v>
          </cell>
          <cell r="E352" t="str">
            <v>PBM030</v>
          </cell>
          <cell r="F352" t="str">
            <v>Mathey</v>
          </cell>
          <cell r="G352" t="str">
            <v>05-0204-072</v>
          </cell>
          <cell r="I352" t="str">
            <v>Pipe Beveling Machine, Flame Cut, Motorized Head, Band Type, 72" Mathey #05-01-04-72</v>
          </cell>
        </row>
        <row r="353">
          <cell r="A353">
            <v>1073</v>
          </cell>
          <cell r="C353" t="str">
            <v>PBM</v>
          </cell>
          <cell r="E353" t="str">
            <v>PBM030</v>
          </cell>
          <cell r="F353" t="str">
            <v>Mathey</v>
          </cell>
          <cell r="G353" t="str">
            <v>03-0106-000</v>
          </cell>
          <cell r="I353" t="str">
            <v>Pipe beveling machine, 36", J-beveling, oxygen, and acetylene</v>
          </cell>
        </row>
        <row r="354">
          <cell r="A354">
            <v>1074</v>
          </cell>
          <cell r="C354" t="str">
            <v>PBM</v>
          </cell>
          <cell r="E354" t="str">
            <v>PBM030</v>
          </cell>
          <cell r="F354" t="str">
            <v>Mathey</v>
          </cell>
          <cell r="G354" t="str">
            <v>03-0108-000</v>
          </cell>
          <cell r="I354" t="str">
            <v>Pipe beveling machine, 42", flame cut straight torch</v>
          </cell>
        </row>
        <row r="355">
          <cell r="A355">
            <v>1075</v>
          </cell>
          <cell r="C355" t="str">
            <v>PBM</v>
          </cell>
          <cell r="E355" t="str">
            <v>PBM030</v>
          </cell>
          <cell r="F355" t="str">
            <v>Mathey</v>
          </cell>
          <cell r="G355" t="str">
            <v>03-0108-000</v>
          </cell>
          <cell r="I355" t="str">
            <v>Pipe beveling machine, 48"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A5C453-91F8-42AE-86F3-BBEB0F19B027}">
  <sheetPr>
    <tabColor theme="5" tint="0.39997558519241921"/>
    <pageSetUpPr fitToPage="1"/>
  </sheetPr>
  <dimension ref="A1:BG450"/>
  <sheetViews>
    <sheetView tabSelected="1" zoomScale="130" zoomScaleNormal="130" workbookViewId="0">
      <pane xSplit="9" ySplit="8" topLeftCell="J250" activePane="bottomRight" state="frozen"/>
      <selection pane="topRight" activeCell="K1" sqref="K1"/>
      <selection pane="bottomLeft" activeCell="A9" sqref="A9"/>
      <selection pane="bottomRight" activeCell="G286" sqref="G286:G310"/>
    </sheetView>
  </sheetViews>
  <sheetFormatPr defaultColWidth="9.83203125" defaultRowHeight="11.25"/>
  <cols>
    <col min="1" max="1" width="9.83203125" style="22"/>
    <col min="2" max="2" width="11.83203125" style="3" customWidth="1"/>
    <col min="3" max="3" width="11.1640625" style="3" hidden="1" customWidth="1"/>
    <col min="4" max="5" width="33.83203125" style="3" hidden="1" customWidth="1"/>
    <col min="6" max="6" width="93.83203125" style="4" customWidth="1"/>
    <col min="7" max="7" width="16" style="4" customWidth="1"/>
    <col min="8" max="8" width="9.83203125" style="4" customWidth="1"/>
    <col min="9" max="9" width="12.83203125" style="4" customWidth="1"/>
    <col min="10" max="21" width="5.83203125" customWidth="1"/>
    <col min="22" max="26" width="5.83203125" style="5" customWidth="1"/>
    <col min="27" max="27" width="6.1640625" style="5" customWidth="1"/>
    <col min="28" max="37" width="5.83203125" style="5" customWidth="1"/>
    <col min="38" max="38" width="5.1640625" style="5" customWidth="1"/>
    <col min="39" max="39" width="6.1640625" style="5" customWidth="1"/>
    <col min="40" max="45" width="5.83203125" style="5" customWidth="1"/>
    <col min="46" max="57" width="5.83203125" style="5" hidden="1" customWidth="1"/>
    <col min="58" max="58" width="17.83203125" bestFit="1" customWidth="1"/>
  </cols>
  <sheetData>
    <row r="1" spans="1:58" ht="15" customHeight="1" thickBot="1">
      <c r="A1" s="1"/>
      <c r="B1" s="2"/>
      <c r="J1" s="127"/>
      <c r="K1" s="128"/>
      <c r="L1" s="129"/>
      <c r="M1" s="130"/>
      <c r="N1" s="127"/>
      <c r="O1" s="128"/>
      <c r="P1" s="127"/>
      <c r="Q1" s="128"/>
      <c r="R1" s="127"/>
      <c r="S1" s="128"/>
      <c r="T1" s="127"/>
      <c r="U1" s="128"/>
      <c r="V1" s="127"/>
      <c r="W1" s="128"/>
      <c r="X1" s="127"/>
      <c r="Y1" s="128"/>
      <c r="Z1" s="127"/>
      <c r="AA1" s="128"/>
    </row>
    <row r="2" spans="1:58" ht="15" customHeight="1">
      <c r="A2" s="116" t="s">
        <v>0</v>
      </c>
      <c r="B2" s="116"/>
      <c r="C2" s="116"/>
      <c r="D2" s="117"/>
      <c r="E2" s="117"/>
      <c r="F2" s="117"/>
      <c r="G2" s="6"/>
      <c r="H2" s="6"/>
      <c r="I2" s="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8"/>
      <c r="X2" s="8"/>
      <c r="Y2" s="8"/>
      <c r="Z2" s="7"/>
      <c r="AA2" s="7"/>
      <c r="AB2" s="7"/>
      <c r="AC2" s="7"/>
      <c r="AD2" s="9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10" t="s">
        <v>1</v>
      </c>
      <c r="BF2" s="11"/>
    </row>
    <row r="3" spans="1:58" ht="15" customHeight="1">
      <c r="A3" s="116" t="s">
        <v>2</v>
      </c>
      <c r="B3" s="116"/>
      <c r="C3" s="116"/>
      <c r="D3" s="118"/>
      <c r="E3" s="118"/>
      <c r="F3" s="118"/>
      <c r="G3" s="12"/>
      <c r="H3" s="12"/>
      <c r="I3" s="13"/>
      <c r="J3" s="14"/>
      <c r="K3" s="14"/>
      <c r="L3" s="14"/>
      <c r="M3" s="14"/>
      <c r="N3" s="119" t="s">
        <v>3</v>
      </c>
      <c r="O3" s="120"/>
      <c r="P3" s="120"/>
      <c r="Q3" s="120"/>
      <c r="R3" s="120"/>
      <c r="S3" s="120"/>
      <c r="T3" s="120"/>
      <c r="U3" s="120"/>
      <c r="V3" s="120"/>
      <c r="W3" s="120"/>
      <c r="X3" s="120"/>
      <c r="Y3" s="120"/>
      <c r="Z3" s="120"/>
      <c r="AA3" s="120"/>
      <c r="AB3" s="120"/>
      <c r="AC3" s="120"/>
      <c r="AD3" s="120"/>
      <c r="AE3" s="120"/>
      <c r="AF3" s="120"/>
      <c r="AG3" s="120"/>
      <c r="AH3" s="120"/>
      <c r="AI3" s="120"/>
      <c r="AJ3" s="120"/>
      <c r="AK3" s="120"/>
      <c r="AL3" s="120"/>
      <c r="AM3" s="120"/>
      <c r="AN3" s="120"/>
      <c r="AO3" s="120"/>
      <c r="AP3" s="120"/>
      <c r="AQ3" s="120"/>
      <c r="AR3" s="120"/>
      <c r="AS3" s="120"/>
      <c r="AT3" s="120"/>
      <c r="AU3" s="120"/>
      <c r="AV3" s="15"/>
      <c r="AW3" s="15"/>
      <c r="AX3" s="15"/>
      <c r="AY3" s="15"/>
      <c r="AZ3" s="15"/>
      <c r="BA3" s="15"/>
      <c r="BB3" s="15"/>
      <c r="BC3" s="15"/>
      <c r="BD3" s="15"/>
      <c r="BE3" s="16" t="s">
        <v>4</v>
      </c>
      <c r="BF3" s="17"/>
    </row>
    <row r="4" spans="1:58" ht="15" customHeight="1" thickBot="1">
      <c r="A4" s="115" t="s">
        <v>5</v>
      </c>
      <c r="B4" s="115"/>
      <c r="C4" s="115"/>
      <c r="D4" s="121"/>
      <c r="E4" s="121"/>
      <c r="F4" s="121"/>
      <c r="G4" s="18"/>
      <c r="H4" s="18"/>
      <c r="N4" s="122"/>
      <c r="O4" s="123"/>
      <c r="P4" s="123"/>
      <c r="Q4" s="123"/>
      <c r="R4" s="123"/>
      <c r="S4" s="123"/>
      <c r="T4" s="123"/>
      <c r="U4" s="123"/>
      <c r="V4" s="123"/>
      <c r="W4" s="123"/>
      <c r="X4" s="123"/>
      <c r="Y4" s="123"/>
      <c r="Z4" s="123"/>
      <c r="AA4" s="123"/>
      <c r="AB4" s="123"/>
      <c r="AC4" s="123"/>
      <c r="AD4" s="123"/>
      <c r="AE4" s="123"/>
      <c r="AF4" s="123"/>
      <c r="AG4" s="123"/>
      <c r="AH4" s="123"/>
      <c r="AI4" s="123"/>
      <c r="AJ4" s="123"/>
      <c r="AK4" s="123"/>
      <c r="AL4" s="123"/>
      <c r="AM4" s="123"/>
      <c r="AN4" s="123"/>
      <c r="AO4" s="123"/>
      <c r="AP4" s="123"/>
      <c r="AQ4" s="123"/>
      <c r="AR4" s="123"/>
      <c r="AS4" s="123"/>
      <c r="AT4" s="123"/>
      <c r="AU4" s="123"/>
      <c r="AV4" s="19"/>
      <c r="AW4" s="19"/>
      <c r="AX4" s="19"/>
      <c r="AY4" s="19"/>
      <c r="AZ4" s="19"/>
      <c r="BA4" s="19"/>
      <c r="BB4" s="19"/>
      <c r="BC4" s="19"/>
      <c r="BD4" s="19"/>
      <c r="BE4" s="20" t="s">
        <v>6</v>
      </c>
      <c r="BF4" s="21"/>
    </row>
    <row r="5" spans="1:58" ht="15" customHeight="1">
      <c r="B5" s="23"/>
      <c r="C5" s="24"/>
      <c r="D5" s="24"/>
      <c r="E5" s="24"/>
      <c r="F5" s="113" t="s">
        <v>7</v>
      </c>
      <c r="G5" s="124" t="s">
        <v>8</v>
      </c>
      <c r="H5" s="26"/>
      <c r="I5" s="25" t="s">
        <v>9</v>
      </c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2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2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28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29" t="s">
        <v>10</v>
      </c>
    </row>
    <row r="6" spans="1:58" ht="15" customHeight="1">
      <c r="B6" s="30" t="s">
        <v>11</v>
      </c>
      <c r="C6" s="31" t="s">
        <v>11</v>
      </c>
      <c r="D6" s="24"/>
      <c r="E6" s="24"/>
      <c r="F6" s="113" t="s">
        <v>12</v>
      </c>
      <c r="G6" s="125"/>
      <c r="H6" s="24" t="s">
        <v>13</v>
      </c>
      <c r="I6" s="24" t="s">
        <v>14</v>
      </c>
      <c r="J6" s="32" t="s">
        <v>15</v>
      </c>
      <c r="K6" s="33" t="s">
        <v>16</v>
      </c>
      <c r="L6" s="33" t="s">
        <v>16</v>
      </c>
      <c r="M6" s="33" t="s">
        <v>16</v>
      </c>
      <c r="N6" s="33" t="s">
        <v>16</v>
      </c>
      <c r="O6" s="34">
        <v>2024</v>
      </c>
      <c r="P6" s="33" t="s">
        <v>16</v>
      </c>
      <c r="Q6" s="33" t="s">
        <v>16</v>
      </c>
      <c r="R6" s="33" t="s">
        <v>16</v>
      </c>
      <c r="S6" s="33" t="s">
        <v>16</v>
      </c>
      <c r="T6" s="33" t="s">
        <v>16</v>
      </c>
      <c r="U6" s="35" t="s">
        <v>17</v>
      </c>
      <c r="V6" s="32" t="s">
        <v>15</v>
      </c>
      <c r="W6" s="33" t="s">
        <v>16</v>
      </c>
      <c r="X6" s="33" t="s">
        <v>16</v>
      </c>
      <c r="Y6" s="33" t="s">
        <v>16</v>
      </c>
      <c r="Z6" s="33" t="s">
        <v>16</v>
      </c>
      <c r="AA6" s="34">
        <f>O6+1</f>
        <v>2025</v>
      </c>
      <c r="AB6" s="33" t="s">
        <v>16</v>
      </c>
      <c r="AC6" s="33" t="s">
        <v>16</v>
      </c>
      <c r="AD6" s="33" t="s">
        <v>16</v>
      </c>
      <c r="AE6" s="33" t="s">
        <v>16</v>
      </c>
      <c r="AF6" s="33" t="s">
        <v>16</v>
      </c>
      <c r="AG6" s="35" t="s">
        <v>17</v>
      </c>
      <c r="AH6" s="32" t="s">
        <v>15</v>
      </c>
      <c r="AI6" s="33" t="s">
        <v>16</v>
      </c>
      <c r="AJ6" s="33" t="s">
        <v>16</v>
      </c>
      <c r="AK6" s="33" t="s">
        <v>16</v>
      </c>
      <c r="AL6" s="33" t="s">
        <v>16</v>
      </c>
      <c r="AM6" s="34">
        <f>AA6+1</f>
        <v>2026</v>
      </c>
      <c r="AN6" s="33" t="s">
        <v>16</v>
      </c>
      <c r="AO6" s="33" t="s">
        <v>16</v>
      </c>
      <c r="AP6" s="33" t="s">
        <v>16</v>
      </c>
      <c r="AQ6" s="33" t="s">
        <v>16</v>
      </c>
      <c r="AR6" s="33"/>
      <c r="AS6" s="35" t="s">
        <v>17</v>
      </c>
      <c r="AT6" s="32" t="s">
        <v>15</v>
      </c>
      <c r="AU6" s="33" t="s">
        <v>16</v>
      </c>
      <c r="AV6" s="33" t="s">
        <v>16</v>
      </c>
      <c r="AW6" s="33" t="s">
        <v>16</v>
      </c>
      <c r="AX6" s="33" t="s">
        <v>16</v>
      </c>
      <c r="AY6" s="36" t="s">
        <v>18</v>
      </c>
      <c r="AZ6" s="33" t="s">
        <v>16</v>
      </c>
      <c r="BA6" s="33" t="s">
        <v>16</v>
      </c>
      <c r="BB6" s="33" t="s">
        <v>16</v>
      </c>
      <c r="BC6" s="33" t="s">
        <v>16</v>
      </c>
      <c r="BD6" s="33"/>
      <c r="BE6" s="33" t="s">
        <v>17</v>
      </c>
      <c r="BF6" s="37" t="s">
        <v>9</v>
      </c>
    </row>
    <row r="7" spans="1:58" ht="15" customHeight="1">
      <c r="B7" s="30" t="s">
        <v>19</v>
      </c>
      <c r="C7" s="31" t="s">
        <v>20</v>
      </c>
      <c r="D7" s="24" t="s">
        <v>21</v>
      </c>
      <c r="E7" s="24" t="s">
        <v>22</v>
      </c>
      <c r="F7" s="113" t="s">
        <v>23</v>
      </c>
      <c r="G7" s="125"/>
      <c r="H7" s="24" t="s">
        <v>24</v>
      </c>
      <c r="I7" s="24" t="s">
        <v>25</v>
      </c>
      <c r="J7" s="38" t="s">
        <v>26</v>
      </c>
      <c r="K7" s="38" t="s">
        <v>27</v>
      </c>
      <c r="L7" s="38" t="s">
        <v>28</v>
      </c>
      <c r="M7" s="38" t="s">
        <v>29</v>
      </c>
      <c r="N7" s="38" t="s">
        <v>30</v>
      </c>
      <c r="O7" s="38" t="s">
        <v>31</v>
      </c>
      <c r="P7" s="38" t="s">
        <v>32</v>
      </c>
      <c r="Q7" s="38" t="s">
        <v>33</v>
      </c>
      <c r="R7" s="38" t="s">
        <v>34</v>
      </c>
      <c r="S7" s="38" t="s">
        <v>35</v>
      </c>
      <c r="T7" s="38" t="s">
        <v>36</v>
      </c>
      <c r="U7" s="39" t="s">
        <v>37</v>
      </c>
      <c r="V7" s="38" t="s">
        <v>26</v>
      </c>
      <c r="W7" s="38" t="s">
        <v>27</v>
      </c>
      <c r="X7" s="38" t="s">
        <v>28</v>
      </c>
      <c r="Y7" s="38" t="s">
        <v>29</v>
      </c>
      <c r="Z7" s="38" t="s">
        <v>30</v>
      </c>
      <c r="AA7" s="38" t="s">
        <v>31</v>
      </c>
      <c r="AB7" s="38" t="s">
        <v>32</v>
      </c>
      <c r="AC7" s="38" t="s">
        <v>33</v>
      </c>
      <c r="AD7" s="38" t="s">
        <v>34</v>
      </c>
      <c r="AE7" s="38" t="s">
        <v>35</v>
      </c>
      <c r="AF7" s="38" t="s">
        <v>36</v>
      </c>
      <c r="AG7" s="39" t="s">
        <v>37</v>
      </c>
      <c r="AH7" s="38" t="s">
        <v>26</v>
      </c>
      <c r="AI7" s="38" t="s">
        <v>27</v>
      </c>
      <c r="AJ7" s="38" t="s">
        <v>28</v>
      </c>
      <c r="AK7" s="38" t="s">
        <v>29</v>
      </c>
      <c r="AL7" s="38" t="s">
        <v>30</v>
      </c>
      <c r="AM7" s="38" t="s">
        <v>31</v>
      </c>
      <c r="AN7" s="38" t="s">
        <v>32</v>
      </c>
      <c r="AO7" s="38" t="s">
        <v>33</v>
      </c>
      <c r="AP7" s="38" t="s">
        <v>34</v>
      </c>
      <c r="AQ7" s="38" t="s">
        <v>35</v>
      </c>
      <c r="AR7" s="38" t="s">
        <v>36</v>
      </c>
      <c r="AS7" s="34" t="s">
        <v>37</v>
      </c>
      <c r="AT7" s="40" t="s">
        <v>26</v>
      </c>
      <c r="AU7" s="38" t="s">
        <v>27</v>
      </c>
      <c r="AV7" s="38" t="s">
        <v>28</v>
      </c>
      <c r="AW7" s="38" t="s">
        <v>29</v>
      </c>
      <c r="AX7" s="38" t="s">
        <v>30</v>
      </c>
      <c r="AY7" s="38" t="s">
        <v>31</v>
      </c>
      <c r="AZ7" s="38" t="s">
        <v>32</v>
      </c>
      <c r="BA7" s="38" t="s">
        <v>33</v>
      </c>
      <c r="BB7" s="38" t="s">
        <v>34</v>
      </c>
      <c r="BC7" s="38" t="s">
        <v>35</v>
      </c>
      <c r="BD7" s="38" t="s">
        <v>36</v>
      </c>
      <c r="BE7" s="34" t="s">
        <v>37</v>
      </c>
      <c r="BF7" s="29" t="s">
        <v>38</v>
      </c>
    </row>
    <row r="8" spans="1:58" ht="18" customHeight="1" thickBot="1">
      <c r="B8" s="41"/>
      <c r="C8" s="42"/>
      <c r="D8" s="42"/>
      <c r="E8" s="42"/>
      <c r="F8" s="43"/>
      <c r="G8" s="126"/>
      <c r="H8" s="44"/>
      <c r="I8" s="42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6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6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8"/>
      <c r="AT8" s="47"/>
      <c r="AU8" s="8"/>
      <c r="AV8" s="48"/>
      <c r="AW8" s="45"/>
      <c r="AX8" s="45"/>
      <c r="AY8" s="45"/>
      <c r="AZ8" s="45"/>
      <c r="BA8" s="45"/>
      <c r="BB8" s="45"/>
      <c r="BC8" s="45"/>
      <c r="BD8" s="45"/>
      <c r="BE8" s="8"/>
      <c r="BF8" s="49" t="s">
        <v>39</v>
      </c>
    </row>
    <row r="9" spans="1:58" ht="27.75" customHeight="1">
      <c r="A9" s="22">
        <v>1</v>
      </c>
      <c r="B9" s="50" t="str">
        <f>IF($A9="","",LOOKUP($A9,[1]ADMIN!$A$4:$A$355,[1]ADMIN!$C$4:$C$355))</f>
        <v>MLS</v>
      </c>
      <c r="C9" s="50" t="str">
        <f>IF($A9="","",LOOKUP($A9,[1]ADMIN!$A$4:$A$355,[1]ADMIN!$E$4:$E$355))</f>
        <v>MLS019</v>
      </c>
      <c r="D9" s="50" t="str">
        <f>IF($A9="","",LOOKUP($A9,[1]ADMIN!$A$4:$A$355,[1]ADMIN!$F$4:$F$355))</f>
        <v>JLG</v>
      </c>
      <c r="E9" s="50" t="str">
        <f>IF($A9="","",LOOKUP($A9,[1]ADMIN!$A$4:$A$355,[1]ADMIN!$G$4:$G$355))</f>
        <v>1930ES</v>
      </c>
      <c r="F9" s="51" t="str">
        <f>IF($A9="","",LOOKUP($A9,[1]ADMIN!$A$4:$A$355,[1]ADMIN!$I$4:$I$355))</f>
        <v xml:space="preserve">Scissor Lift- 19 ft platform height electric </v>
      </c>
      <c r="G9" s="52"/>
      <c r="H9" s="53">
        <f>SUM(J9:BE9)</f>
        <v>0</v>
      </c>
      <c r="I9" s="54" t="s">
        <v>40</v>
      </c>
      <c r="J9" s="55"/>
      <c r="K9" s="56"/>
      <c r="L9" s="56"/>
      <c r="M9" s="56"/>
      <c r="N9" s="56"/>
      <c r="O9" s="56"/>
      <c r="P9" s="56"/>
      <c r="Q9" s="56"/>
      <c r="R9" s="56"/>
      <c r="S9" s="56"/>
      <c r="T9" s="56"/>
      <c r="U9" s="57"/>
      <c r="V9" s="55"/>
      <c r="W9" s="56"/>
      <c r="X9" s="56"/>
      <c r="Y9" s="56"/>
      <c r="Z9" s="56"/>
      <c r="AA9" s="56"/>
      <c r="AB9" s="56"/>
      <c r="AC9" s="56"/>
      <c r="AD9" s="56"/>
      <c r="AE9" s="56"/>
      <c r="AF9" s="56"/>
      <c r="AG9" s="57"/>
      <c r="AH9" s="55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7"/>
      <c r="AT9" s="58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60"/>
      <c r="BF9" s="61">
        <f>G9*H9</f>
        <v>0</v>
      </c>
    </row>
    <row r="10" spans="1:58" ht="27.75" customHeight="1">
      <c r="A10" s="22">
        <v>2</v>
      </c>
      <c r="B10" s="50" t="str">
        <f>IF($A10="","",LOOKUP($A10,[1]ADMIN!$A$4:$A$355,[1]ADMIN!$C$4:$C$355))</f>
        <v>MLS</v>
      </c>
      <c r="C10" s="50" t="str">
        <f>IF($A10="","",LOOKUP($A10,[1]ADMIN!$A$4:$A$355,[1]ADMIN!$E$4:$E$355))</f>
        <v>MLS020</v>
      </c>
      <c r="D10" s="50" t="str">
        <f>IF($A10="","",LOOKUP($A10,[1]ADMIN!$A$4:$A$355,[1]ADMIN!$F$4:$F$355))</f>
        <v>JLG</v>
      </c>
      <c r="E10" s="50" t="str">
        <f>IF($A10="","",LOOKUP($A10,[1]ADMIN!$A$4:$A$355,[1]ADMIN!$G$4:$G$355))</f>
        <v>2032ES</v>
      </c>
      <c r="F10" s="51" t="str">
        <f>IF($A10="","",LOOKUP($A10,[1]ADMIN!$A$4:$A$355,[1]ADMIN!$I$4:$I$355))</f>
        <v>Scissor Lift- 20 ft platform height electric</v>
      </c>
      <c r="G10" s="52"/>
      <c r="H10" s="53">
        <f t="shared" ref="H10:H73" si="0">SUM(J10:BE10)</f>
        <v>0</v>
      </c>
      <c r="I10" s="54" t="s">
        <v>40</v>
      </c>
      <c r="J10" s="62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4"/>
      <c r="V10" s="62"/>
      <c r="W10" s="63"/>
      <c r="X10" s="63"/>
      <c r="Y10" s="63"/>
      <c r="Z10" s="63"/>
      <c r="AA10" s="63"/>
      <c r="AB10" s="63"/>
      <c r="AC10" s="63"/>
      <c r="AD10" s="63"/>
      <c r="AE10" s="63"/>
      <c r="AF10" s="63"/>
      <c r="AG10" s="64"/>
      <c r="AH10" s="62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4"/>
      <c r="AT10" s="65"/>
      <c r="AU10" s="66"/>
      <c r="AV10" s="66"/>
      <c r="AW10" s="66"/>
      <c r="AX10" s="66"/>
      <c r="AY10" s="66"/>
      <c r="AZ10" s="66"/>
      <c r="BA10" s="66"/>
      <c r="BB10" s="66"/>
      <c r="BC10" s="66"/>
      <c r="BD10" s="66"/>
      <c r="BE10" s="67"/>
      <c r="BF10" s="61">
        <f t="shared" ref="BF10:BF73" si="1">G10*H10</f>
        <v>0</v>
      </c>
    </row>
    <row r="11" spans="1:58" ht="27.75" customHeight="1">
      <c r="A11" s="22">
        <v>3</v>
      </c>
      <c r="B11" s="50" t="str">
        <f>IF($A11="","",LOOKUP($A11,[1]ADMIN!$A$4:$A$355,[1]ADMIN!$C$4:$C$355))</f>
        <v>MLS</v>
      </c>
      <c r="C11" s="50" t="str">
        <f>IF($A11="","",LOOKUP($A11,[1]ADMIN!$A$4:$A$355,[1]ADMIN!$E$4:$E$355))</f>
        <v>MLS026</v>
      </c>
      <c r="D11" s="50" t="str">
        <f>IF($A11="","",LOOKUP($A11,[1]ADMIN!$A$4:$A$355,[1]ADMIN!$F$4:$F$355))</f>
        <v>JLG</v>
      </c>
      <c r="E11" s="50" t="str">
        <f>IF($A11="","",LOOKUP($A11,[1]ADMIN!$A$4:$A$355,[1]ADMIN!$G$4:$G$355))</f>
        <v>2646ES</v>
      </c>
      <c r="F11" s="51" t="str">
        <f>IF($A11="","",LOOKUP($A11,[1]ADMIN!$A$4:$A$355,[1]ADMIN!$I$4:$I$355))</f>
        <v>Scissor Lift- 26 ft platform height electric</v>
      </c>
      <c r="G11" s="52"/>
      <c r="H11" s="53">
        <f t="shared" si="0"/>
        <v>0</v>
      </c>
      <c r="I11" s="54" t="s">
        <v>40</v>
      </c>
      <c r="J11" s="62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4"/>
      <c r="V11" s="62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4"/>
      <c r="AH11" s="62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4"/>
      <c r="AT11" s="65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7"/>
      <c r="BF11" s="61">
        <f t="shared" si="1"/>
        <v>0</v>
      </c>
    </row>
    <row r="12" spans="1:58" ht="27.75" customHeight="1">
      <c r="A12" s="22">
        <v>4</v>
      </c>
      <c r="B12" s="50" t="str">
        <f>IF($A12="","",LOOKUP($A12,[1]ADMIN!$A$4:$A$355,[1]ADMIN!$C$4:$C$355))</f>
        <v>MLS</v>
      </c>
      <c r="C12" s="50" t="str">
        <f>IF($A12="","",LOOKUP($A12,[1]ADMIN!$A$4:$A$355,[1]ADMIN!$E$4:$E$355))</f>
        <v>MLS033</v>
      </c>
      <c r="D12" s="50" t="str">
        <f>IF($A12="","",LOOKUP($A12,[1]ADMIN!$A$4:$A$355,[1]ADMIN!$F$4:$F$355))</f>
        <v>JLG</v>
      </c>
      <c r="E12" s="50" t="str">
        <f>IF($A12="","",LOOKUP($A12,[1]ADMIN!$A$4:$A$355,[1]ADMIN!$G$4:$G$355))</f>
        <v>3246ES</v>
      </c>
      <c r="F12" s="51" t="str">
        <f>IF($A12="","",LOOKUP($A12,[1]ADMIN!$A$4:$A$355,[1]ADMIN!$I$4:$I$355))</f>
        <v xml:space="preserve">Scissor Lift- 32 ft platform height electric </v>
      </c>
      <c r="G12" s="52"/>
      <c r="H12" s="53">
        <f t="shared" si="0"/>
        <v>0</v>
      </c>
      <c r="I12" s="54" t="s">
        <v>40</v>
      </c>
      <c r="J12" s="62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4"/>
      <c r="V12" s="62"/>
      <c r="W12" s="63"/>
      <c r="X12" s="63"/>
      <c r="Y12" s="63"/>
      <c r="Z12" s="63"/>
      <c r="AA12" s="63"/>
      <c r="AB12" s="63"/>
      <c r="AC12" s="63"/>
      <c r="AD12" s="63"/>
      <c r="AE12" s="63"/>
      <c r="AF12" s="63"/>
      <c r="AG12" s="64"/>
      <c r="AH12" s="62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4"/>
      <c r="AT12" s="65"/>
      <c r="AU12" s="66"/>
      <c r="AV12" s="66"/>
      <c r="AW12" s="66"/>
      <c r="AX12" s="66"/>
      <c r="AY12" s="66"/>
      <c r="AZ12" s="66"/>
      <c r="BA12" s="66"/>
      <c r="BB12" s="66"/>
      <c r="BC12" s="66"/>
      <c r="BD12" s="66"/>
      <c r="BE12" s="67"/>
      <c r="BF12" s="61">
        <f t="shared" si="1"/>
        <v>0</v>
      </c>
    </row>
    <row r="13" spans="1:58" ht="27.75" customHeight="1">
      <c r="A13" s="22">
        <v>5</v>
      </c>
      <c r="B13" s="50" t="str">
        <f>IF($A13="","",LOOKUP($A13,[1]ADMIN!$A$4:$A$355,[1]ADMIN!$C$4:$C$355))</f>
        <v>MLA</v>
      </c>
      <c r="C13" s="50" t="str">
        <f>IF($A13="","",LOOKUP($A13,[1]ADMIN!$A$4:$A$355,[1]ADMIN!$E$4:$E$355))</f>
        <v>MLA045</v>
      </c>
      <c r="D13" s="50" t="str">
        <f>IF($A13="","",LOOKUP($A13,[1]ADMIN!$A$4:$A$355,[1]ADMIN!$F$4:$F$355))</f>
        <v>JLG</v>
      </c>
      <c r="E13" s="50" t="str">
        <f>IF($A13="","",LOOKUP($A13,[1]ADMIN!$A$4:$A$355,[1]ADMIN!$G$4:$G$355))</f>
        <v>450AJ</v>
      </c>
      <c r="F13" s="51" t="str">
        <f>IF($A13="","",LOOKUP($A13,[1]ADMIN!$A$4:$A$355,[1]ADMIN!$I$4:$I$355))</f>
        <v>Articulating Boom Lift- 45 ft platform height IC engine</v>
      </c>
      <c r="G13" s="52"/>
      <c r="H13" s="53">
        <f t="shared" si="0"/>
        <v>0</v>
      </c>
      <c r="I13" s="54" t="s">
        <v>40</v>
      </c>
      <c r="J13" s="62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4"/>
      <c r="V13" s="62"/>
      <c r="W13" s="63"/>
      <c r="X13" s="63"/>
      <c r="Y13" s="63"/>
      <c r="Z13" s="63"/>
      <c r="AA13" s="63"/>
      <c r="AB13" s="63"/>
      <c r="AC13" s="63"/>
      <c r="AD13" s="63"/>
      <c r="AE13" s="63"/>
      <c r="AF13" s="63"/>
      <c r="AG13" s="64"/>
      <c r="AH13" s="62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4"/>
      <c r="AT13" s="65"/>
      <c r="AU13" s="66"/>
      <c r="AV13" s="66"/>
      <c r="AW13" s="66"/>
      <c r="AX13" s="66"/>
      <c r="AY13" s="66"/>
      <c r="AZ13" s="66"/>
      <c r="BA13" s="66"/>
      <c r="BB13" s="66"/>
      <c r="BC13" s="66"/>
      <c r="BD13" s="66"/>
      <c r="BE13" s="67"/>
      <c r="BF13" s="61">
        <f t="shared" si="1"/>
        <v>0</v>
      </c>
    </row>
    <row r="14" spans="1:58" ht="27.75" customHeight="1">
      <c r="A14" s="22">
        <v>6</v>
      </c>
      <c r="B14" s="50" t="str">
        <f>IF($A14="","",LOOKUP($A14,[1]ADMIN!$A$4:$A$355,[1]ADMIN!$C$4:$C$355))</f>
        <v>MLA</v>
      </c>
      <c r="C14" s="50" t="str">
        <f>IF($A14="","",LOOKUP($A14,[1]ADMIN!$A$4:$A$355,[1]ADMIN!$E$4:$E$355))</f>
        <v>MLA075</v>
      </c>
      <c r="D14" s="50" t="str">
        <f>IF($A14="","",LOOKUP($A14,[1]ADMIN!$A$4:$A$355,[1]ADMIN!$F$4:$F$355))</f>
        <v>JLG</v>
      </c>
      <c r="E14" s="50" t="str">
        <f>IF($A14="","",LOOKUP($A14,[1]ADMIN!$A$4:$A$355,[1]ADMIN!$G$4:$G$355))</f>
        <v>660AJ</v>
      </c>
      <c r="F14" s="51" t="str">
        <f>IF($A14="","",LOOKUP($A14,[1]ADMIN!$A$4:$A$355,[1]ADMIN!$I$4:$I$355))</f>
        <v>Articulating Boom Lift- 66 ft platform height IC engine</v>
      </c>
      <c r="G14" s="52"/>
      <c r="H14" s="53">
        <f t="shared" si="0"/>
        <v>0</v>
      </c>
      <c r="I14" s="54" t="s">
        <v>40</v>
      </c>
      <c r="J14" s="62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4"/>
      <c r="V14" s="62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4"/>
      <c r="AH14" s="62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4"/>
      <c r="AT14" s="65"/>
      <c r="AU14" s="66"/>
      <c r="AV14" s="66"/>
      <c r="AW14" s="66"/>
      <c r="AX14" s="66"/>
      <c r="AY14" s="66"/>
      <c r="AZ14" s="66"/>
      <c r="BA14" s="66"/>
      <c r="BB14" s="66"/>
      <c r="BC14" s="66"/>
      <c r="BD14" s="66"/>
      <c r="BE14" s="67"/>
      <c r="BF14" s="61">
        <f t="shared" si="1"/>
        <v>0</v>
      </c>
    </row>
    <row r="15" spans="1:58" ht="27.75" customHeight="1">
      <c r="A15" s="22">
        <v>7</v>
      </c>
      <c r="B15" s="50" t="str">
        <f>IF($A15="","",LOOKUP($A15,[1]ADMIN!$A$4:$A$355,[1]ADMIN!$C$4:$C$355))</f>
        <v>MLA</v>
      </c>
      <c r="C15" s="50" t="str">
        <f>IF($A15="","",LOOKUP($A15,[1]ADMIN!$A$4:$A$355,[1]ADMIN!$E$4:$E$355))</f>
        <v>MLA090</v>
      </c>
      <c r="D15" s="50" t="str">
        <f>IF($A15="","",LOOKUP($A15,[1]ADMIN!$A$4:$A$355,[1]ADMIN!$F$4:$F$355))</f>
        <v>JLG</v>
      </c>
      <c r="E15" s="50" t="str">
        <f>IF($A15="","",LOOKUP($A15,[1]ADMIN!$A$4:$A$355,[1]ADMIN!$G$4:$G$355))</f>
        <v>860AJ</v>
      </c>
      <c r="F15" s="51" t="str">
        <f>IF($A15="","",LOOKUP($A15,[1]ADMIN!$A$4:$A$355,[1]ADMIN!$I$4:$I$355))</f>
        <v>Articulating Boom Lift- 86 ft platform height IC engine</v>
      </c>
      <c r="G15" s="52"/>
      <c r="H15" s="53">
        <f t="shared" si="0"/>
        <v>0</v>
      </c>
      <c r="I15" s="54" t="s">
        <v>40</v>
      </c>
      <c r="J15" s="62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4"/>
      <c r="V15" s="62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4"/>
      <c r="AH15" s="62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4"/>
      <c r="AT15" s="65"/>
      <c r="AU15" s="66"/>
      <c r="AV15" s="66"/>
      <c r="AW15" s="66"/>
      <c r="AX15" s="66"/>
      <c r="AY15" s="66"/>
      <c r="AZ15" s="66"/>
      <c r="BA15" s="66"/>
      <c r="BB15" s="66"/>
      <c r="BC15" s="66"/>
      <c r="BD15" s="66"/>
      <c r="BE15" s="67"/>
      <c r="BF15" s="61">
        <f t="shared" si="1"/>
        <v>0</v>
      </c>
    </row>
    <row r="16" spans="1:58" ht="27.75" customHeight="1">
      <c r="A16" s="22">
        <v>8</v>
      </c>
      <c r="B16" s="50" t="str">
        <f>IF($A16="","",LOOKUP($A16,[1]ADMIN!$A$4:$A$355,[1]ADMIN!$C$4:$C$355))</f>
        <v>MLA</v>
      </c>
      <c r="C16" s="50" t="str">
        <f>IF($A16="","",LOOKUP($A16,[1]ADMIN!$A$4:$A$355,[1]ADMIN!$E$4:$E$355))</f>
        <v>MLA125</v>
      </c>
      <c r="D16" s="50" t="str">
        <f>IF($A16="","",LOOKUP($A16,[1]ADMIN!$A$4:$A$355,[1]ADMIN!$F$4:$F$355))</f>
        <v>JLG</v>
      </c>
      <c r="E16" s="50" t="str">
        <f>IF($A16="","",LOOKUP($A16,[1]ADMIN!$A$4:$A$355,[1]ADMIN!$G$4:$G$355))</f>
        <v>1250AJP</v>
      </c>
      <c r="F16" s="51" t="str">
        <f>IF($A16="","",LOOKUP($A16,[1]ADMIN!$A$4:$A$355,[1]ADMIN!$I$4:$I$355))</f>
        <v>Articulating Boom Lift- 125 ft platform height IC engine</v>
      </c>
      <c r="G16" s="52"/>
      <c r="H16" s="53">
        <f t="shared" si="0"/>
        <v>0</v>
      </c>
      <c r="I16" s="54" t="s">
        <v>40</v>
      </c>
      <c r="J16" s="62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4"/>
      <c r="V16" s="62"/>
      <c r="W16" s="63"/>
      <c r="X16" s="63"/>
      <c r="Y16" s="63"/>
      <c r="Z16" s="63"/>
      <c r="AA16" s="63"/>
      <c r="AB16" s="63"/>
      <c r="AC16" s="63"/>
      <c r="AD16" s="63"/>
      <c r="AE16" s="63"/>
      <c r="AF16" s="63"/>
      <c r="AG16" s="64"/>
      <c r="AH16" s="62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4"/>
      <c r="AT16" s="65"/>
      <c r="AU16" s="66"/>
      <c r="AV16" s="66"/>
      <c r="AW16" s="66"/>
      <c r="AX16" s="66"/>
      <c r="AY16" s="66"/>
      <c r="AZ16" s="66"/>
      <c r="BA16" s="66"/>
      <c r="BB16" s="66"/>
      <c r="BC16" s="66"/>
      <c r="BD16" s="66"/>
      <c r="BE16" s="67"/>
      <c r="BF16" s="61">
        <f t="shared" si="1"/>
        <v>0</v>
      </c>
    </row>
    <row r="17" spans="1:58" ht="27.75" customHeight="1">
      <c r="A17" s="22">
        <v>9</v>
      </c>
      <c r="B17" s="50" t="str">
        <f>IF($A17="","",LOOKUP($A17,[1]ADMIN!$A$4:$A$355,[1]ADMIN!$C$4:$C$355))</f>
        <v>MLB</v>
      </c>
      <c r="C17" s="50" t="str">
        <f>IF($A17="","",LOOKUP($A17,[1]ADMIN!$A$4:$A$355,[1]ADMIN!$E$4:$E$355))</f>
        <v>MLB050</v>
      </c>
      <c r="D17" s="50" t="str">
        <f>IF($A17="","",LOOKUP($A17,[1]ADMIN!$A$4:$A$355,[1]ADMIN!$F$4:$F$355))</f>
        <v>JLG</v>
      </c>
      <c r="E17" s="50" t="str">
        <f>IF($A17="","",LOOKUP($A17,[1]ADMIN!$A$4:$A$355,[1]ADMIN!$G$4:$G$355))</f>
        <v>460SJ</v>
      </c>
      <c r="F17" s="51" t="str">
        <f>IF($A17="","",LOOKUP($A17,[1]ADMIN!$A$4:$A$355,[1]ADMIN!$I$4:$I$355))</f>
        <v>Straight Boom Lift- 46 ft platform height IC engine</v>
      </c>
      <c r="G17" s="52"/>
      <c r="H17" s="53">
        <f t="shared" si="0"/>
        <v>0</v>
      </c>
      <c r="I17" s="54" t="s">
        <v>40</v>
      </c>
      <c r="J17" s="62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4"/>
      <c r="V17" s="62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4"/>
      <c r="AH17" s="62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4"/>
      <c r="AT17" s="65"/>
      <c r="AU17" s="66"/>
      <c r="AV17" s="66"/>
      <c r="AW17" s="66"/>
      <c r="AX17" s="66"/>
      <c r="AY17" s="66"/>
      <c r="AZ17" s="66"/>
      <c r="BA17" s="66"/>
      <c r="BB17" s="66"/>
      <c r="BC17" s="66"/>
      <c r="BD17" s="66"/>
      <c r="BE17" s="67"/>
      <c r="BF17" s="61">
        <f t="shared" si="1"/>
        <v>0</v>
      </c>
    </row>
    <row r="18" spans="1:58" ht="27.75" customHeight="1">
      <c r="A18" s="22">
        <v>10</v>
      </c>
      <c r="B18" s="50" t="str">
        <f>IF($A18="","",LOOKUP($A18,[1]ADMIN!$A$4:$A$355,[1]ADMIN!$C$4:$C$355))</f>
        <v>MLB</v>
      </c>
      <c r="C18" s="50" t="str">
        <f>IF($A18="","",LOOKUP($A18,[1]ADMIN!$A$4:$A$355,[1]ADMIN!$E$4:$E$355))</f>
        <v>MLB070</v>
      </c>
      <c r="D18" s="50" t="str">
        <f>IF($A18="","",LOOKUP($A18,[1]ADMIN!$A$4:$A$355,[1]ADMIN!$F$4:$F$355))</f>
        <v>JLG</v>
      </c>
      <c r="E18" s="50" t="str">
        <f>IF($A18="","",LOOKUP($A18,[1]ADMIN!$A$4:$A$355,[1]ADMIN!$G$4:$G$355))</f>
        <v>660SJ</v>
      </c>
      <c r="F18" s="51" t="str">
        <f>IF($A18="","",LOOKUP($A18,[1]ADMIN!$A$4:$A$355,[1]ADMIN!$I$4:$I$355))</f>
        <v>Straight Boom Lift- 66 ft platform height IC engine</v>
      </c>
      <c r="G18" s="52"/>
      <c r="H18" s="53">
        <f t="shared" si="0"/>
        <v>0</v>
      </c>
      <c r="I18" s="54" t="s">
        <v>40</v>
      </c>
      <c r="J18" s="62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4"/>
      <c r="V18" s="63"/>
      <c r="W18" s="63"/>
      <c r="X18" s="63"/>
      <c r="Y18" s="63"/>
      <c r="Z18" s="63"/>
      <c r="AA18" s="63"/>
      <c r="AB18" s="63"/>
      <c r="AC18" s="63"/>
      <c r="AD18" s="63"/>
      <c r="AE18" s="63"/>
      <c r="AF18" s="63"/>
      <c r="AG18" s="64"/>
      <c r="AH18" s="62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4"/>
      <c r="AT18" s="65"/>
      <c r="AU18" s="66"/>
      <c r="AV18" s="66"/>
      <c r="AW18" s="66"/>
      <c r="AX18" s="66"/>
      <c r="AY18" s="66"/>
      <c r="AZ18" s="66"/>
      <c r="BA18" s="66"/>
      <c r="BB18" s="66"/>
      <c r="BC18" s="66"/>
      <c r="BD18" s="66"/>
      <c r="BE18" s="67"/>
      <c r="BF18" s="61">
        <f t="shared" si="1"/>
        <v>0</v>
      </c>
    </row>
    <row r="19" spans="1:58" ht="27.75" customHeight="1">
      <c r="A19" s="22">
        <v>11</v>
      </c>
      <c r="B19" s="50" t="str">
        <f>IF($A19="","",LOOKUP($A19,[1]ADMIN!$A$4:$A$355,[1]ADMIN!$C$4:$C$355))</f>
        <v>MLB</v>
      </c>
      <c r="C19" s="50" t="str">
        <f>IF($A19="","",LOOKUP($A19,[1]ADMIN!$A$4:$A$355,[1]ADMIN!$E$4:$E$355))</f>
        <v xml:space="preserve">MLB090 </v>
      </c>
      <c r="D19" s="50" t="str">
        <f>IF($A19="","",LOOKUP($A19,[1]ADMIN!$A$4:$A$355,[1]ADMIN!$F$4:$F$355))</f>
        <v>JLG</v>
      </c>
      <c r="E19" s="50" t="str">
        <f>IF($A19="","",LOOKUP($A19,[1]ADMIN!$A$4:$A$355,[1]ADMIN!$G$4:$G$355))</f>
        <v>860SJ</v>
      </c>
      <c r="F19" s="51" t="str">
        <f>IF($A19="","",LOOKUP($A19,[1]ADMIN!$A$4:$A$355,[1]ADMIN!$I$4:$I$355))</f>
        <v>Staight Boom Lift- 86 ft platform height IC engine</v>
      </c>
      <c r="G19" s="52"/>
      <c r="H19" s="53">
        <f t="shared" si="0"/>
        <v>0</v>
      </c>
      <c r="I19" s="54" t="s">
        <v>40</v>
      </c>
      <c r="J19" s="62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4"/>
      <c r="V19" s="62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4"/>
      <c r="AH19" s="62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4"/>
      <c r="AT19" s="65"/>
      <c r="AU19" s="66"/>
      <c r="AV19" s="66"/>
      <c r="AW19" s="66"/>
      <c r="AX19" s="66"/>
      <c r="AY19" s="66"/>
      <c r="AZ19" s="66"/>
      <c r="BA19" s="66"/>
      <c r="BB19" s="66"/>
      <c r="BC19" s="66"/>
      <c r="BD19" s="66"/>
      <c r="BE19" s="67"/>
      <c r="BF19" s="61">
        <f t="shared" si="1"/>
        <v>0</v>
      </c>
    </row>
    <row r="20" spans="1:58" ht="27.75" customHeight="1">
      <c r="A20" s="22">
        <v>12</v>
      </c>
      <c r="B20" s="50" t="str">
        <f>IF($A20="","",LOOKUP($A20,[1]ADMIN!$A$4:$A$355,[1]ADMIN!$C$4:$C$355))</f>
        <v>MLB</v>
      </c>
      <c r="C20" s="50" t="str">
        <f>IF($A20="","",LOOKUP($A20,[1]ADMIN!$A$4:$A$355,[1]ADMIN!$E$4:$E$355))</f>
        <v>MLB120</v>
      </c>
      <c r="D20" s="50" t="str">
        <f>IF($A20="","",LOOKUP($A20,[1]ADMIN!$A$4:$A$355,[1]ADMIN!$F$4:$F$355))</f>
        <v>JLG</v>
      </c>
      <c r="E20" s="50" t="str">
        <f>IF($A20="","",LOOKUP($A20,[1]ADMIN!$A$4:$A$355,[1]ADMIN!$G$4:$G$355))</f>
        <v>1200SJ</v>
      </c>
      <c r="F20" s="51" t="str">
        <f>IF($A20="","",LOOKUP($A20,[1]ADMIN!$A$4:$A$355,[1]ADMIN!$I$4:$I$355))</f>
        <v>Staight Boom Lift- 120 ft platform height IC engine</v>
      </c>
      <c r="G20" s="52"/>
      <c r="H20" s="53">
        <f t="shared" si="0"/>
        <v>0</v>
      </c>
      <c r="I20" s="54" t="s">
        <v>40</v>
      </c>
      <c r="J20" s="62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4"/>
      <c r="V20" s="62"/>
      <c r="W20" s="63"/>
      <c r="X20" s="63"/>
      <c r="Y20" s="63"/>
      <c r="Z20" s="63"/>
      <c r="AA20" s="63"/>
      <c r="AB20" s="63"/>
      <c r="AC20" s="63"/>
      <c r="AD20" s="63"/>
      <c r="AE20" s="63"/>
      <c r="AF20" s="63"/>
      <c r="AG20" s="64"/>
      <c r="AH20" s="62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4"/>
      <c r="AT20" s="65"/>
      <c r="AU20" s="66"/>
      <c r="AV20" s="66"/>
      <c r="AW20" s="66"/>
      <c r="AX20" s="66"/>
      <c r="AY20" s="66"/>
      <c r="AZ20" s="66"/>
      <c r="BA20" s="66"/>
      <c r="BB20" s="66"/>
      <c r="BC20" s="66"/>
      <c r="BD20" s="66"/>
      <c r="BE20" s="67"/>
      <c r="BF20" s="61">
        <f t="shared" si="1"/>
        <v>0</v>
      </c>
    </row>
    <row r="21" spans="1:58" ht="27.75" customHeight="1">
      <c r="A21" s="22">
        <v>13</v>
      </c>
      <c r="B21" s="50" t="str">
        <f>IF($A21="","",LOOKUP($A21,[1]ADMIN!$A$4:$A$355,[1]ADMIN!$C$4:$C$355))</f>
        <v>ACD</v>
      </c>
      <c r="C21" s="50" t="str">
        <f>IF($A21="","",LOOKUP($A21,[1]ADMIN!$A$4:$A$355,[1]ADMIN!$E$4:$E$355))</f>
        <v>ACD018</v>
      </c>
      <c r="D21" s="50" t="str">
        <f>IF($A21="","",LOOKUP($A21,[1]ADMIN!$A$4:$A$355,[1]ADMIN!$F$4:$F$355))</f>
        <v>Doosan</v>
      </c>
      <c r="E21" s="50" t="str">
        <f>IF($A21="","",LOOKUP($A21,[1]ADMIN!$A$4:$A$355,[1]ADMIN!$G$4:$G$355))</f>
        <v>P185WDZ-T4F</v>
      </c>
      <c r="F21" s="51" t="str">
        <f>IF($A21="","",LOOKUP($A21,[1]ADMIN!$A$4:$A$355,[1]ADMIN!$I$4:$I$355))</f>
        <v>Air Compressor - diesel 185 CFM</v>
      </c>
      <c r="G21" s="52"/>
      <c r="H21" s="53">
        <f t="shared" si="0"/>
        <v>0</v>
      </c>
      <c r="I21" s="54" t="s">
        <v>40</v>
      </c>
      <c r="J21" s="62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4"/>
      <c r="V21" s="62"/>
      <c r="W21" s="63"/>
      <c r="X21" s="63"/>
      <c r="Y21" s="63"/>
      <c r="Z21" s="63"/>
      <c r="AA21" s="63"/>
      <c r="AB21" s="63"/>
      <c r="AC21" s="63"/>
      <c r="AD21" s="63"/>
      <c r="AE21" s="63"/>
      <c r="AF21" s="63"/>
      <c r="AG21" s="64"/>
      <c r="AH21" s="62"/>
      <c r="AI21" s="63"/>
      <c r="AJ21" s="63"/>
      <c r="AK21" s="63"/>
      <c r="AL21" s="63"/>
      <c r="AM21" s="63"/>
      <c r="AN21" s="63"/>
      <c r="AO21" s="63"/>
      <c r="AP21" s="63"/>
      <c r="AQ21" s="63"/>
      <c r="AR21" s="63"/>
      <c r="AS21" s="64"/>
      <c r="AT21" s="65"/>
      <c r="AU21" s="66"/>
      <c r="AV21" s="66"/>
      <c r="AW21" s="66"/>
      <c r="AX21" s="66"/>
      <c r="AY21" s="66"/>
      <c r="AZ21" s="66"/>
      <c r="BA21" s="66"/>
      <c r="BB21" s="66"/>
      <c r="BC21" s="66"/>
      <c r="BD21" s="66"/>
      <c r="BE21" s="67"/>
      <c r="BF21" s="61">
        <f t="shared" si="1"/>
        <v>0</v>
      </c>
    </row>
    <row r="22" spans="1:58" ht="27.75" customHeight="1">
      <c r="A22" s="22">
        <v>14</v>
      </c>
      <c r="B22" s="50" t="str">
        <f>IF($A22="","",LOOKUP($A22,[1]ADMIN!$A$4:$A$355,[1]ADMIN!$C$4:$C$355))</f>
        <v>ACD</v>
      </c>
      <c r="C22" s="50" t="str">
        <f>IF($A22="","",LOOKUP($A22,[1]ADMIN!$A$4:$A$355,[1]ADMIN!$E$4:$E$355))</f>
        <v>ACD037</v>
      </c>
      <c r="D22" s="50" t="str">
        <f>IF($A22="","",LOOKUP($A22,[1]ADMIN!$A$4:$A$355,[1]ADMIN!$F$4:$F$355))</f>
        <v>Doosan</v>
      </c>
      <c r="E22" s="50" t="str">
        <f>IF($A22="","",LOOKUP($A22,[1]ADMIN!$A$4:$A$355,[1]ADMIN!$G$4:$G$355))</f>
        <v>HP375WCU-T4I</v>
      </c>
      <c r="F22" s="51" t="str">
        <f>IF($A22="","",LOOKUP($A22,[1]ADMIN!$A$4:$A$355,[1]ADMIN!$I$4:$I$355))</f>
        <v>Air Compressor - diesel  375 CFM</v>
      </c>
      <c r="G22" s="52"/>
      <c r="H22" s="53">
        <f t="shared" si="0"/>
        <v>0</v>
      </c>
      <c r="I22" s="54" t="s">
        <v>40</v>
      </c>
      <c r="J22" s="62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4"/>
      <c r="V22" s="62"/>
      <c r="W22" s="63"/>
      <c r="X22" s="63"/>
      <c r="Y22" s="63"/>
      <c r="Z22" s="63"/>
      <c r="AA22" s="63"/>
      <c r="AB22" s="63"/>
      <c r="AC22" s="63"/>
      <c r="AD22" s="63"/>
      <c r="AE22" s="63"/>
      <c r="AF22" s="63"/>
      <c r="AG22" s="64"/>
      <c r="AH22" s="62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4"/>
      <c r="AT22" s="65"/>
      <c r="AU22" s="66"/>
      <c r="AV22" s="66"/>
      <c r="AW22" s="66"/>
      <c r="AX22" s="66"/>
      <c r="AY22" s="66"/>
      <c r="AZ22" s="66"/>
      <c r="BA22" s="66"/>
      <c r="BB22" s="66"/>
      <c r="BC22" s="66"/>
      <c r="BD22" s="66"/>
      <c r="BE22" s="67"/>
      <c r="BF22" s="61">
        <f t="shared" si="1"/>
        <v>0</v>
      </c>
    </row>
    <row r="23" spans="1:58" ht="27.75" customHeight="1">
      <c r="A23" s="22">
        <v>15</v>
      </c>
      <c r="B23" s="50" t="str">
        <f>IF($A23="","",LOOKUP($A23,[1]ADMIN!$A$4:$A$355,[1]ADMIN!$C$4:$C$355))</f>
        <v>ACD</v>
      </c>
      <c r="C23" s="50" t="str">
        <f>IF($A23="","",LOOKUP($A23,[1]ADMIN!$A$4:$A$355,[1]ADMIN!$E$4:$E$355))</f>
        <v>ACD037</v>
      </c>
      <c r="D23" s="50" t="str">
        <f>IF($A23="","",LOOKUP($A23,[1]ADMIN!$A$4:$A$355,[1]ADMIN!$F$4:$F$355))</f>
        <v>Doosan</v>
      </c>
      <c r="E23" s="50" t="str">
        <f>IF($A23="","",LOOKUP($A23,[1]ADMIN!$A$4:$A$355,[1]ADMIN!$G$4:$G$355))</f>
        <v>HP375WJD-T3</v>
      </c>
      <c r="F23" s="51" t="str">
        <f>IF($A23="","",LOOKUP($A23,[1]ADMIN!$A$4:$A$355,[1]ADMIN!$I$4:$I$355))</f>
        <v>375 CFM with oil and air separator</v>
      </c>
      <c r="G23" s="52"/>
      <c r="H23" s="53">
        <f t="shared" si="0"/>
        <v>0</v>
      </c>
      <c r="I23" s="54" t="s">
        <v>40</v>
      </c>
      <c r="J23" s="62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4"/>
      <c r="V23" s="62"/>
      <c r="W23" s="63"/>
      <c r="X23" s="63"/>
      <c r="Y23" s="63"/>
      <c r="Z23" s="63"/>
      <c r="AA23" s="63"/>
      <c r="AB23" s="63"/>
      <c r="AC23" s="63"/>
      <c r="AD23" s="63"/>
      <c r="AE23" s="63"/>
      <c r="AF23" s="63"/>
      <c r="AG23" s="64"/>
      <c r="AH23" s="62"/>
      <c r="AI23" s="63"/>
      <c r="AJ23" s="63"/>
      <c r="AK23" s="63"/>
      <c r="AL23" s="63"/>
      <c r="AM23" s="63"/>
      <c r="AN23" s="63"/>
      <c r="AO23" s="63"/>
      <c r="AP23" s="63"/>
      <c r="AQ23" s="63"/>
      <c r="AR23" s="63"/>
      <c r="AS23" s="64"/>
      <c r="AT23" s="65"/>
      <c r="AU23" s="66"/>
      <c r="AV23" s="66"/>
      <c r="AW23" s="66"/>
      <c r="AX23" s="66"/>
      <c r="AY23" s="66"/>
      <c r="AZ23" s="66"/>
      <c r="BA23" s="66"/>
      <c r="BB23" s="66"/>
      <c r="BC23" s="66"/>
      <c r="BD23" s="66"/>
      <c r="BE23" s="67"/>
      <c r="BF23" s="61">
        <f t="shared" si="1"/>
        <v>0</v>
      </c>
    </row>
    <row r="24" spans="1:58" ht="27.75" customHeight="1">
      <c r="A24" s="22">
        <v>16</v>
      </c>
      <c r="B24" s="50" t="str">
        <f>IF($A24="","",LOOKUP($A24,[1]ADMIN!$A$4:$A$355,[1]ADMIN!$C$4:$C$355))</f>
        <v>ACD</v>
      </c>
      <c r="C24" s="50" t="str">
        <f>IF($A24="","",LOOKUP($A24,[1]ADMIN!$A$4:$A$355,[1]ADMIN!$E$4:$E$355))</f>
        <v>ACD075</v>
      </c>
      <c r="D24" s="50" t="str">
        <f>IF($A24="","",LOOKUP($A24,[1]ADMIN!$A$4:$A$355,[1]ADMIN!$F$4:$F$355))</f>
        <v>Doosan</v>
      </c>
      <c r="E24" s="50" t="str">
        <f>IF($A24="","",LOOKUP($A24,[1]ADMIN!$A$4:$A$355,[1]ADMIN!$G$4:$G$355))</f>
        <v>HP750WC-T4F</v>
      </c>
      <c r="F24" s="51" t="str">
        <f>IF($A24="","",LOOKUP($A24,[1]ADMIN!$A$4:$A$355,[1]ADMIN!$I$4:$I$355))</f>
        <v>Air Compressor - diesel  750 CFM</v>
      </c>
      <c r="G24" s="52"/>
      <c r="H24" s="53">
        <f t="shared" si="0"/>
        <v>0</v>
      </c>
      <c r="I24" s="54" t="s">
        <v>40</v>
      </c>
      <c r="J24" s="62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4"/>
      <c r="V24" s="62"/>
      <c r="W24" s="63"/>
      <c r="X24" s="63"/>
      <c r="Y24" s="63"/>
      <c r="Z24" s="63"/>
      <c r="AA24" s="63"/>
      <c r="AB24" s="63"/>
      <c r="AC24" s="63"/>
      <c r="AD24" s="63"/>
      <c r="AE24" s="63"/>
      <c r="AF24" s="63"/>
      <c r="AG24" s="64"/>
      <c r="AH24" s="62"/>
      <c r="AI24" s="63"/>
      <c r="AJ24" s="63"/>
      <c r="AK24" s="63"/>
      <c r="AL24" s="63"/>
      <c r="AM24" s="63"/>
      <c r="AN24" s="63"/>
      <c r="AO24" s="63"/>
      <c r="AP24" s="63"/>
      <c r="AQ24" s="63"/>
      <c r="AR24" s="63"/>
      <c r="AS24" s="64"/>
      <c r="AT24" s="65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7"/>
      <c r="BF24" s="61">
        <f t="shared" si="1"/>
        <v>0</v>
      </c>
    </row>
    <row r="25" spans="1:58" ht="27.75" customHeight="1">
      <c r="A25" s="22">
        <v>17</v>
      </c>
      <c r="B25" s="50" t="str">
        <f>IF($A25="","",LOOKUP($A25,[1]ADMIN!$A$4:$A$355,[1]ADMIN!$C$4:$C$355))</f>
        <v>AMI</v>
      </c>
      <c r="C25" s="50" t="str">
        <f>IF($A25="","",LOOKUP($A25,[1]ADMIN!$A$4:$A$355,[1]ADMIN!$E$4:$E$355))</f>
        <v>AMI000</v>
      </c>
      <c r="D25" s="50" t="str">
        <f>IF($A25="","",LOOKUP($A25,[1]ADMIN!$A$4:$A$355,[1]ADMIN!$F$4:$F$355))</f>
        <v>Texas Pneumatic</v>
      </c>
      <c r="E25" s="50" t="str">
        <f>IF($A25="","",LOOKUP($A25,[1]ADMIN!$A$4:$A$355,[1]ADMIN!$G$4:$G$355))</f>
        <v>TX-4AMF</v>
      </c>
      <c r="F25" s="51" t="str">
        <f>IF($A25="","",LOOKUP($A25,[1]ADMIN!$A$4:$A$355,[1]ADMIN!$I$4:$I$355))</f>
        <v xml:space="preserve">30 gallon air manifold </v>
      </c>
      <c r="G25" s="52"/>
      <c r="H25" s="53">
        <f t="shared" si="0"/>
        <v>0</v>
      </c>
      <c r="I25" s="54" t="s">
        <v>40</v>
      </c>
      <c r="J25" s="62"/>
      <c r="K25" s="63"/>
      <c r="L25" s="63"/>
      <c r="M25" s="63"/>
      <c r="N25" s="63"/>
      <c r="O25" s="63"/>
      <c r="P25" s="63"/>
      <c r="Q25" s="63"/>
      <c r="R25" s="63"/>
      <c r="S25" s="63"/>
      <c r="T25" s="63"/>
      <c r="U25" s="64"/>
      <c r="V25" s="62"/>
      <c r="W25" s="63"/>
      <c r="X25" s="63"/>
      <c r="Y25" s="63"/>
      <c r="Z25" s="63"/>
      <c r="AA25" s="63"/>
      <c r="AB25" s="63"/>
      <c r="AC25" s="63"/>
      <c r="AD25" s="63"/>
      <c r="AE25" s="63"/>
      <c r="AF25" s="63"/>
      <c r="AG25" s="64"/>
      <c r="AH25" s="62"/>
      <c r="AI25" s="63"/>
      <c r="AJ25" s="63"/>
      <c r="AK25" s="63"/>
      <c r="AL25" s="63"/>
      <c r="AM25" s="63"/>
      <c r="AN25" s="63"/>
      <c r="AO25" s="63"/>
      <c r="AP25" s="63"/>
      <c r="AQ25" s="63"/>
      <c r="AR25" s="63"/>
      <c r="AS25" s="64"/>
      <c r="AT25" s="65"/>
      <c r="AU25" s="66"/>
      <c r="AV25" s="66"/>
      <c r="AW25" s="66"/>
      <c r="AX25" s="66"/>
      <c r="AY25" s="66"/>
      <c r="AZ25" s="66"/>
      <c r="BA25" s="66"/>
      <c r="BB25" s="66"/>
      <c r="BC25" s="66"/>
      <c r="BD25" s="66"/>
      <c r="BE25" s="67"/>
      <c r="BF25" s="61">
        <f t="shared" si="1"/>
        <v>0</v>
      </c>
    </row>
    <row r="26" spans="1:58" ht="27.75" customHeight="1">
      <c r="A26" s="22">
        <v>18</v>
      </c>
      <c r="B26" s="50" t="str">
        <f>IF($A26="","",LOOKUP($A26,[1]ADMIN!$A$4:$A$355,[1]ADMIN!$C$4:$C$355))</f>
        <v>HAS</v>
      </c>
      <c r="C26" s="50" t="str">
        <f>IF($A26="","",LOOKUP($A26,[1]ADMIN!$A$4:$A$355,[1]ADMIN!$E$4:$E$355))</f>
        <v>HAS001</v>
      </c>
      <c r="D26" s="50" t="str">
        <f>IF($A26="","",LOOKUP($A26,[1]ADMIN!$A$4:$A$355,[1]ADMIN!$F$4:$F$355))</f>
        <v>Thern</v>
      </c>
      <c r="E26" s="50" t="str">
        <f>IF($A26="","",LOOKUP($A26,[1]ADMIN!$A$4:$A$355,[1]ADMIN!$G$4:$G$355))</f>
        <v>MTA1000-4M1</v>
      </c>
      <c r="F26" s="51" t="str">
        <f>IF($A26="","",LOOKUP($A26,[1]ADMIN!$A$4:$A$355,[1]ADMIN!$I$4:$I$355))</f>
        <v xml:space="preserve">Air Tuggers - single drum  1000 lbs single pull 140 ft / 5/16 in </v>
      </c>
      <c r="G26" s="52"/>
      <c r="H26" s="53">
        <f t="shared" si="0"/>
        <v>0</v>
      </c>
      <c r="I26" s="54" t="s">
        <v>40</v>
      </c>
      <c r="J26" s="62"/>
      <c r="K26" s="63"/>
      <c r="L26" s="63"/>
      <c r="M26" s="63"/>
      <c r="N26" s="63"/>
      <c r="O26" s="63"/>
      <c r="P26" s="63"/>
      <c r="Q26" s="63"/>
      <c r="R26" s="63"/>
      <c r="S26" s="63"/>
      <c r="T26" s="63"/>
      <c r="U26" s="64"/>
      <c r="V26" s="62"/>
      <c r="W26" s="63"/>
      <c r="X26" s="63"/>
      <c r="Y26" s="63"/>
      <c r="Z26" s="63"/>
      <c r="AA26" s="63"/>
      <c r="AB26" s="63"/>
      <c r="AC26" s="63"/>
      <c r="AD26" s="63"/>
      <c r="AE26" s="63"/>
      <c r="AF26" s="63"/>
      <c r="AG26" s="64"/>
      <c r="AH26" s="62"/>
      <c r="AI26" s="63"/>
      <c r="AJ26" s="63"/>
      <c r="AK26" s="63"/>
      <c r="AL26" s="63"/>
      <c r="AM26" s="63"/>
      <c r="AN26" s="63"/>
      <c r="AO26" s="63"/>
      <c r="AP26" s="63"/>
      <c r="AQ26" s="63"/>
      <c r="AR26" s="63"/>
      <c r="AS26" s="64"/>
      <c r="AT26" s="65"/>
      <c r="AU26" s="66"/>
      <c r="AV26" s="66"/>
      <c r="AW26" s="66"/>
      <c r="AX26" s="66"/>
      <c r="AY26" s="66"/>
      <c r="AZ26" s="66"/>
      <c r="BA26" s="66"/>
      <c r="BB26" s="66"/>
      <c r="BC26" s="66"/>
      <c r="BD26" s="66"/>
      <c r="BE26" s="67"/>
      <c r="BF26" s="61">
        <f t="shared" si="1"/>
        <v>0</v>
      </c>
    </row>
    <row r="27" spans="1:58" ht="27.75" customHeight="1">
      <c r="A27" s="22">
        <v>19</v>
      </c>
      <c r="B27" s="50" t="str">
        <f>IF($A27="","",LOOKUP($A27,[1]ADMIN!$A$4:$A$355,[1]ADMIN!$C$4:$C$355))</f>
        <v>HAS</v>
      </c>
      <c r="C27" s="50" t="str">
        <f>IF($A27="","",LOOKUP($A27,[1]ADMIN!$A$4:$A$355,[1]ADMIN!$E$4:$E$355))</f>
        <v>HAS002</v>
      </c>
      <c r="D27" s="50" t="str">
        <f>IF($A27="","",LOOKUP($A27,[1]ADMIN!$A$4:$A$355,[1]ADMIN!$F$4:$F$355))</f>
        <v>Thern</v>
      </c>
      <c r="E27" s="50" t="str">
        <f>IF($A27="","",LOOKUP($A27,[1]ADMIN!$A$4:$A$355,[1]ADMIN!$G$4:$G$355))</f>
        <v>MTA2000-5M1</v>
      </c>
      <c r="F27" s="51" t="str">
        <f>IF($A27="","",LOOKUP($A27,[1]ADMIN!$A$4:$A$355,[1]ADMIN!$I$4:$I$355))</f>
        <v>Air Tuggers - single drum  2000 lbs single pull 226 ft / 3/8 in</v>
      </c>
      <c r="G27" s="52"/>
      <c r="H27" s="53">
        <f t="shared" si="0"/>
        <v>0</v>
      </c>
      <c r="I27" s="54" t="s">
        <v>40</v>
      </c>
      <c r="J27" s="62"/>
      <c r="K27" s="63"/>
      <c r="L27" s="63"/>
      <c r="M27" s="63"/>
      <c r="N27" s="63"/>
      <c r="O27" s="63"/>
      <c r="P27" s="63"/>
      <c r="Q27" s="63"/>
      <c r="R27" s="63"/>
      <c r="S27" s="63"/>
      <c r="T27" s="63"/>
      <c r="U27" s="64"/>
      <c r="V27" s="62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4"/>
      <c r="AH27" s="62"/>
      <c r="AI27" s="63"/>
      <c r="AJ27" s="63"/>
      <c r="AK27" s="63"/>
      <c r="AL27" s="63"/>
      <c r="AM27" s="63"/>
      <c r="AN27" s="63"/>
      <c r="AO27" s="63"/>
      <c r="AP27" s="63"/>
      <c r="AQ27" s="63"/>
      <c r="AR27" s="63"/>
      <c r="AS27" s="64"/>
      <c r="AT27" s="65"/>
      <c r="AU27" s="66"/>
      <c r="AV27" s="66"/>
      <c r="AW27" s="66"/>
      <c r="AX27" s="66"/>
      <c r="AY27" s="66"/>
      <c r="AZ27" s="66"/>
      <c r="BA27" s="66"/>
      <c r="BB27" s="66"/>
      <c r="BC27" s="66"/>
      <c r="BD27" s="66"/>
      <c r="BE27" s="67"/>
      <c r="BF27" s="61">
        <f t="shared" si="1"/>
        <v>0</v>
      </c>
    </row>
    <row r="28" spans="1:58" ht="27.75" customHeight="1">
      <c r="A28" s="22">
        <v>20</v>
      </c>
      <c r="B28" s="50" t="str">
        <f>IF($A28="","",LOOKUP($A28,[1]ADMIN!$A$4:$A$355,[1]ADMIN!$C$4:$C$355))</f>
        <v>HAS</v>
      </c>
      <c r="C28" s="50" t="str">
        <f>IF($A28="","",LOOKUP($A28,[1]ADMIN!$A$4:$A$355,[1]ADMIN!$E$4:$E$355))</f>
        <v>HAS004</v>
      </c>
      <c r="D28" s="50" t="str">
        <f>IF($A28="","",LOOKUP($A28,[1]ADMIN!$A$4:$A$355,[1]ADMIN!$F$4:$F$355))</f>
        <v>Thern</v>
      </c>
      <c r="E28" s="50" t="str">
        <f>IF($A28="","",LOOKUP($A28,[1]ADMIN!$A$4:$A$355,[1]ADMIN!$G$4:$G$355))</f>
        <v>TA2-16MX1</v>
      </c>
      <c r="F28" s="51" t="str">
        <f>IF($A28="","",LOOKUP($A28,[1]ADMIN!$A$4:$A$355,[1]ADMIN!$I$4:$I$355))</f>
        <v>Air Tuggers - single drum  4000 lbs single pull 379 ft  /1/2 in</v>
      </c>
      <c r="G28" s="52"/>
      <c r="H28" s="53">
        <f t="shared" si="0"/>
        <v>0</v>
      </c>
      <c r="I28" s="54" t="s">
        <v>40</v>
      </c>
      <c r="J28" s="62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4"/>
      <c r="V28" s="62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4"/>
      <c r="AH28" s="62"/>
      <c r="AI28" s="63"/>
      <c r="AJ28" s="63"/>
      <c r="AK28" s="63"/>
      <c r="AL28" s="63"/>
      <c r="AM28" s="63"/>
      <c r="AN28" s="63"/>
      <c r="AO28" s="63"/>
      <c r="AP28" s="63"/>
      <c r="AQ28" s="63"/>
      <c r="AR28" s="63"/>
      <c r="AS28" s="64"/>
      <c r="AT28" s="65"/>
      <c r="AU28" s="66"/>
      <c r="AV28" s="66"/>
      <c r="AW28" s="66"/>
      <c r="AX28" s="66"/>
      <c r="AY28" s="66"/>
      <c r="AZ28" s="66"/>
      <c r="BA28" s="66"/>
      <c r="BB28" s="66"/>
      <c r="BC28" s="66"/>
      <c r="BD28" s="66"/>
      <c r="BE28" s="67"/>
      <c r="BF28" s="61">
        <f t="shared" si="1"/>
        <v>0</v>
      </c>
    </row>
    <row r="29" spans="1:58" ht="27.75" customHeight="1">
      <c r="A29" s="22">
        <v>21</v>
      </c>
      <c r="B29" s="50" t="str">
        <f>IF($A29="","",LOOKUP($A29,[1]ADMIN!$A$4:$A$355,[1]ADMIN!$C$4:$C$355))</f>
        <v>HAS</v>
      </c>
      <c r="C29" s="50" t="str">
        <f>IF($A29="","",LOOKUP($A29,[1]ADMIN!$A$4:$A$355,[1]ADMIN!$E$4:$E$355))</f>
        <v>HAS010</v>
      </c>
      <c r="D29" s="50" t="str">
        <f>IF($A29="","",LOOKUP($A29,[1]ADMIN!$A$4:$A$355,[1]ADMIN!$F$4:$F$355))</f>
        <v>Thern</v>
      </c>
      <c r="E29" s="50" t="str">
        <f>IF($A29="","",LOOKUP($A29,[1]ADMIN!$A$4:$A$355,[1]ADMIN!$G$4:$G$355))</f>
        <v>TA5-16MX1</v>
      </c>
      <c r="F29" s="51" t="str">
        <f>IF($A29="","",LOOKUP($A29,[1]ADMIN!$A$4:$A$355,[1]ADMIN!$I$4:$I$355))</f>
        <v>Air Tuggers - single drum 10000 lbs single pull 716 ft / 5/8 in</v>
      </c>
      <c r="G29" s="52"/>
      <c r="H29" s="53">
        <f t="shared" si="0"/>
        <v>0</v>
      </c>
      <c r="I29" s="54" t="s">
        <v>40</v>
      </c>
      <c r="J29" s="62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4"/>
      <c r="V29" s="62"/>
      <c r="W29" s="63"/>
      <c r="X29" s="63"/>
      <c r="Y29" s="63"/>
      <c r="Z29" s="63"/>
      <c r="AA29" s="63"/>
      <c r="AB29" s="63"/>
      <c r="AC29" s="63"/>
      <c r="AD29" s="63"/>
      <c r="AE29" s="63"/>
      <c r="AF29" s="63"/>
      <c r="AG29" s="64"/>
      <c r="AH29" s="62"/>
      <c r="AI29" s="63"/>
      <c r="AJ29" s="63"/>
      <c r="AK29" s="63"/>
      <c r="AL29" s="63"/>
      <c r="AM29" s="63"/>
      <c r="AN29" s="63"/>
      <c r="AO29" s="63"/>
      <c r="AP29" s="63"/>
      <c r="AQ29" s="63"/>
      <c r="AR29" s="63"/>
      <c r="AS29" s="64"/>
      <c r="AT29" s="65"/>
      <c r="AU29" s="66"/>
      <c r="AV29" s="66"/>
      <c r="AW29" s="66"/>
      <c r="AX29" s="66"/>
      <c r="AY29" s="66"/>
      <c r="AZ29" s="66"/>
      <c r="BA29" s="66"/>
      <c r="BB29" s="66"/>
      <c r="BC29" s="66"/>
      <c r="BD29" s="66"/>
      <c r="BE29" s="67"/>
      <c r="BF29" s="61">
        <f t="shared" si="1"/>
        <v>0</v>
      </c>
    </row>
    <row r="30" spans="1:58" ht="27.75" customHeight="1">
      <c r="A30" s="22">
        <v>22</v>
      </c>
      <c r="B30" s="50" t="str">
        <f>IF($A30="","",LOOKUP($A30,[1]ADMIN!$A$4:$A$355,[1]ADMIN!$C$4:$C$355))</f>
        <v>JHM</v>
      </c>
      <c r="C30" s="50" t="str">
        <f>IF($A30="","",LOOKUP($A30,[1]ADMIN!$A$4:$A$355,[1]ADMIN!$E$4:$E$355))</f>
        <v>JHM000</v>
      </c>
      <c r="D30" s="50" t="str">
        <f>IF($A30="","",LOOKUP($A30,[1]ADMIN!$A$4:$A$355,[1]ADMIN!$F$4:$F$355))</f>
        <v>I-R</v>
      </c>
      <c r="E30" s="50" t="str">
        <f>IF($A30="","",LOOKUP($A30,[1]ADMIN!$A$4:$A$355,[1]ADMIN!$G$4:$G$355))</f>
        <v>JRD50-B</v>
      </c>
      <c r="F30" s="51" t="str">
        <f>IF($A30="","",LOOKUP($A30,[1]ADMIN!$A$4:$A$355,[1]ADMIN!$I$4:$I$355))</f>
        <v xml:space="preserve">Rock Drill- to 50 lbs 1 in x 4 1/4 in chuck  </v>
      </c>
      <c r="G30" s="52"/>
      <c r="H30" s="53">
        <f t="shared" si="0"/>
        <v>0</v>
      </c>
      <c r="I30" s="54" t="s">
        <v>40</v>
      </c>
      <c r="J30" s="62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4"/>
      <c r="V30" s="62"/>
      <c r="W30" s="63"/>
      <c r="X30" s="63"/>
      <c r="Y30" s="63"/>
      <c r="Z30" s="63"/>
      <c r="AA30" s="63"/>
      <c r="AB30" s="63"/>
      <c r="AC30" s="63"/>
      <c r="AD30" s="63"/>
      <c r="AE30" s="63"/>
      <c r="AF30" s="63"/>
      <c r="AG30" s="64"/>
      <c r="AH30" s="62"/>
      <c r="AI30" s="63"/>
      <c r="AJ30" s="63"/>
      <c r="AK30" s="63"/>
      <c r="AL30" s="63"/>
      <c r="AM30" s="63"/>
      <c r="AN30" s="63"/>
      <c r="AO30" s="63"/>
      <c r="AP30" s="63"/>
      <c r="AQ30" s="63"/>
      <c r="AR30" s="63"/>
      <c r="AS30" s="64"/>
      <c r="AT30" s="65"/>
      <c r="AU30" s="66"/>
      <c r="AV30" s="66"/>
      <c r="AW30" s="66"/>
      <c r="AX30" s="66"/>
      <c r="AY30" s="66"/>
      <c r="AZ30" s="66"/>
      <c r="BA30" s="66"/>
      <c r="BB30" s="66"/>
      <c r="BC30" s="66"/>
      <c r="BD30" s="66"/>
      <c r="BE30" s="67"/>
      <c r="BF30" s="61">
        <f t="shared" si="1"/>
        <v>0</v>
      </c>
    </row>
    <row r="31" spans="1:58" ht="27.75" customHeight="1">
      <c r="A31" s="22">
        <v>23</v>
      </c>
      <c r="B31" s="50" t="str">
        <f>IF($A31="","",LOOKUP($A31,[1]ADMIN!$A$4:$A$355,[1]ADMIN!$C$4:$C$355))</f>
        <v>PVB</v>
      </c>
      <c r="C31" s="50" t="str">
        <f>IF($A31="","",LOOKUP($A31,[1]ADMIN!$A$4:$A$355,[1]ADMIN!$E$4:$E$355))</f>
        <v>PVB060</v>
      </c>
      <c r="D31" s="50" t="str">
        <f>IF($A31="","",LOOKUP($A31,[1]ADMIN!$A$4:$A$355,[1]ADMIN!$F$4:$F$355))</f>
        <v>I-R</v>
      </c>
      <c r="E31" s="50" t="str">
        <f>IF($A31="","",LOOKUP($A31,[1]ADMIN!$A$4:$A$355,[1]ADMIN!$G$4:$G$355))</f>
        <v>MX60B</v>
      </c>
      <c r="F31" s="51" t="str">
        <f>IF($A31="","",LOOKUP($A31,[1]ADMIN!$A$4:$A$355,[1]ADMIN!$I$4:$I$355))</f>
        <v>Pavement Breakers- 55-60 lbs</v>
      </c>
      <c r="G31" s="52"/>
      <c r="H31" s="53">
        <f t="shared" si="0"/>
        <v>0</v>
      </c>
      <c r="I31" s="54" t="s">
        <v>40</v>
      </c>
      <c r="J31" s="62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4"/>
      <c r="V31" s="62"/>
      <c r="W31" s="63"/>
      <c r="X31" s="63"/>
      <c r="Y31" s="63"/>
      <c r="Z31" s="63"/>
      <c r="AA31" s="63"/>
      <c r="AB31" s="63"/>
      <c r="AC31" s="63"/>
      <c r="AD31" s="63"/>
      <c r="AE31" s="63"/>
      <c r="AF31" s="63"/>
      <c r="AG31" s="64"/>
      <c r="AH31" s="62"/>
      <c r="AI31" s="63"/>
      <c r="AJ31" s="63"/>
      <c r="AK31" s="63"/>
      <c r="AL31" s="63"/>
      <c r="AM31" s="63"/>
      <c r="AN31" s="63"/>
      <c r="AO31" s="63"/>
      <c r="AP31" s="63"/>
      <c r="AQ31" s="63"/>
      <c r="AR31" s="63"/>
      <c r="AS31" s="64"/>
      <c r="AT31" s="65"/>
      <c r="AU31" s="66"/>
      <c r="AV31" s="66"/>
      <c r="AW31" s="66"/>
      <c r="AX31" s="66"/>
      <c r="AY31" s="66"/>
      <c r="AZ31" s="66"/>
      <c r="BA31" s="66"/>
      <c r="BB31" s="66"/>
      <c r="BC31" s="66"/>
      <c r="BD31" s="66"/>
      <c r="BE31" s="67"/>
      <c r="BF31" s="61">
        <f t="shared" si="1"/>
        <v>0</v>
      </c>
    </row>
    <row r="32" spans="1:58" ht="27.75" customHeight="1">
      <c r="A32" s="22">
        <v>24</v>
      </c>
      <c r="B32" s="50" t="str">
        <f>IF($A32="","",LOOKUP($A32,[1]ADMIN!$A$4:$A$355,[1]ADMIN!$C$4:$C$355))</f>
        <v>PVB</v>
      </c>
      <c r="C32" s="50" t="str">
        <f>IF($A32="","",LOOKUP($A32,[1]ADMIN!$A$4:$A$355,[1]ADMIN!$E$4:$E$355))</f>
        <v>PVB090</v>
      </c>
      <c r="D32" s="50" t="str">
        <f>IF($A32="","",LOOKUP($A32,[1]ADMIN!$A$4:$A$355,[1]ADMIN!$F$4:$F$355))</f>
        <v>I-R</v>
      </c>
      <c r="E32" s="50" t="str">
        <f>IF($A32="","",LOOKUP($A32,[1]ADMIN!$A$4:$A$355,[1]ADMIN!$G$4:$G$355))</f>
        <v>MX90B</v>
      </c>
      <c r="F32" s="51" t="str">
        <f>IF($A32="","",LOOKUP($A32,[1]ADMIN!$A$4:$A$355,[1]ADMIN!$I$4:$I$355))</f>
        <v>Pavement Breakers- 85-90 lbs</v>
      </c>
      <c r="G32" s="52"/>
      <c r="H32" s="53">
        <f t="shared" si="0"/>
        <v>0</v>
      </c>
      <c r="I32" s="54" t="s">
        <v>40</v>
      </c>
      <c r="J32" s="62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4"/>
      <c r="V32" s="62"/>
      <c r="W32" s="63"/>
      <c r="X32" s="63"/>
      <c r="Y32" s="63"/>
      <c r="Z32" s="63"/>
      <c r="AA32" s="63"/>
      <c r="AB32" s="63"/>
      <c r="AC32" s="63"/>
      <c r="AD32" s="63"/>
      <c r="AE32" s="63"/>
      <c r="AF32" s="63"/>
      <c r="AG32" s="64"/>
      <c r="AH32" s="62"/>
      <c r="AI32" s="63"/>
      <c r="AJ32" s="63"/>
      <c r="AK32" s="63"/>
      <c r="AL32" s="63"/>
      <c r="AM32" s="63"/>
      <c r="AN32" s="63"/>
      <c r="AO32" s="63"/>
      <c r="AP32" s="63"/>
      <c r="AQ32" s="63"/>
      <c r="AR32" s="63"/>
      <c r="AS32" s="64"/>
      <c r="AT32" s="65"/>
      <c r="AU32" s="66"/>
      <c r="AV32" s="66"/>
      <c r="AW32" s="66"/>
      <c r="AX32" s="66"/>
      <c r="AY32" s="66"/>
      <c r="AZ32" s="66"/>
      <c r="BA32" s="66"/>
      <c r="BB32" s="66"/>
      <c r="BC32" s="66"/>
      <c r="BD32" s="66"/>
      <c r="BE32" s="67"/>
      <c r="BF32" s="61">
        <f t="shared" si="1"/>
        <v>0</v>
      </c>
    </row>
    <row r="33" spans="1:58" ht="27.75" customHeight="1">
      <c r="A33" s="22">
        <v>25</v>
      </c>
      <c r="B33" s="50" t="str">
        <f>IF($A33="","",LOOKUP($A33,[1]ADMIN!$A$4:$A$355,[1]ADMIN!$C$4:$C$355))</f>
        <v>IWA</v>
      </c>
      <c r="C33" s="50" t="str">
        <f>IF($A33="","",LOOKUP($A33,[1]ADMIN!$A$4:$A$355,[1]ADMIN!$E$4:$E$355))</f>
        <v>IWA075</v>
      </c>
      <c r="D33" s="50" t="str">
        <f>IF($A33="","",LOOKUP($A33,[1]ADMIN!$A$4:$A$355,[1]ADMIN!$F$4:$F$355))</f>
        <v>I-R</v>
      </c>
      <c r="E33" s="50" t="str">
        <f>IF($A33="","",LOOKUP($A33,[1]ADMIN!$A$4:$A$355,[1]ADMIN!$G$4:$G$355))</f>
        <v>1720P1</v>
      </c>
      <c r="F33" s="51" t="str">
        <f>IF($A33="","",LOOKUP($A33,[1]ADMIN!$A$4:$A$355,[1]ADMIN!$I$4:$I$355))</f>
        <v xml:space="preserve">Impact Wrench Air-  3/4 in standard square drive </v>
      </c>
      <c r="G33" s="52"/>
      <c r="H33" s="53">
        <f t="shared" si="0"/>
        <v>0</v>
      </c>
      <c r="I33" s="54" t="s">
        <v>40</v>
      </c>
      <c r="J33" s="62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4"/>
      <c r="V33" s="62"/>
      <c r="W33" s="63"/>
      <c r="X33" s="63"/>
      <c r="Y33" s="63"/>
      <c r="Z33" s="63"/>
      <c r="AA33" s="63"/>
      <c r="AB33" s="63"/>
      <c r="AC33" s="63"/>
      <c r="AD33" s="63"/>
      <c r="AE33" s="63"/>
      <c r="AF33" s="63"/>
      <c r="AG33" s="64"/>
      <c r="AH33" s="62"/>
      <c r="AI33" s="63"/>
      <c r="AJ33" s="63"/>
      <c r="AK33" s="63"/>
      <c r="AL33" s="63"/>
      <c r="AM33" s="63"/>
      <c r="AN33" s="63"/>
      <c r="AO33" s="63"/>
      <c r="AP33" s="63"/>
      <c r="AQ33" s="63"/>
      <c r="AR33" s="63"/>
      <c r="AS33" s="64"/>
      <c r="AT33" s="65"/>
      <c r="AU33" s="66"/>
      <c r="AV33" s="66"/>
      <c r="AW33" s="66"/>
      <c r="AX33" s="66"/>
      <c r="AY33" s="66"/>
      <c r="AZ33" s="66"/>
      <c r="BA33" s="66"/>
      <c r="BB33" s="66"/>
      <c r="BC33" s="66"/>
      <c r="BD33" s="66"/>
      <c r="BE33" s="67"/>
      <c r="BF33" s="61">
        <f t="shared" si="1"/>
        <v>0</v>
      </c>
    </row>
    <row r="34" spans="1:58" ht="27.75" customHeight="1">
      <c r="A34" s="22">
        <v>26</v>
      </c>
      <c r="B34" s="50" t="str">
        <f>IF($A34="","",LOOKUP($A34,[1]ADMIN!$A$4:$A$355,[1]ADMIN!$C$4:$C$355))</f>
        <v>IWA</v>
      </c>
      <c r="C34" s="50" t="str">
        <f>IF($A34="","",LOOKUP($A34,[1]ADMIN!$A$4:$A$355,[1]ADMIN!$E$4:$E$355))</f>
        <v>IWA100</v>
      </c>
      <c r="D34" s="50" t="str">
        <f>IF($A34="","",LOOKUP($A34,[1]ADMIN!$A$4:$A$355,[1]ADMIN!$F$4:$F$355))</f>
        <v>I-R</v>
      </c>
      <c r="E34" s="50" t="str">
        <f>IF($A34="","",LOOKUP($A34,[1]ADMIN!$A$4:$A$355,[1]ADMIN!$G$4:$G$355))</f>
        <v>1712B2</v>
      </c>
      <c r="F34" s="51" t="str">
        <f>IF($A34="","",LOOKUP($A34,[1]ADMIN!$A$4:$A$355,[1]ADMIN!$I$4:$I$355))</f>
        <v>Impact Wrench Air-  1 in standard square drive  (Substitutes to 1720B3)</v>
      </c>
      <c r="G34" s="52"/>
      <c r="H34" s="53">
        <f t="shared" si="0"/>
        <v>0</v>
      </c>
      <c r="I34" s="54" t="s">
        <v>40</v>
      </c>
      <c r="J34" s="62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4"/>
      <c r="V34" s="62"/>
      <c r="W34" s="63"/>
      <c r="X34" s="63"/>
      <c r="Y34" s="63"/>
      <c r="Z34" s="63"/>
      <c r="AA34" s="63"/>
      <c r="AB34" s="63"/>
      <c r="AC34" s="63"/>
      <c r="AD34" s="63"/>
      <c r="AE34" s="63"/>
      <c r="AF34" s="63"/>
      <c r="AG34" s="64"/>
      <c r="AH34" s="62"/>
      <c r="AI34" s="63"/>
      <c r="AJ34" s="63"/>
      <c r="AK34" s="63"/>
      <c r="AL34" s="63"/>
      <c r="AM34" s="63"/>
      <c r="AN34" s="63"/>
      <c r="AO34" s="63"/>
      <c r="AP34" s="63"/>
      <c r="AQ34" s="63"/>
      <c r="AR34" s="63"/>
      <c r="AS34" s="64"/>
      <c r="AT34" s="65"/>
      <c r="AU34" s="66"/>
      <c r="AV34" s="66"/>
      <c r="AW34" s="66"/>
      <c r="AX34" s="66"/>
      <c r="AY34" s="66"/>
      <c r="AZ34" s="66"/>
      <c r="BA34" s="66"/>
      <c r="BB34" s="66"/>
      <c r="BC34" s="66"/>
      <c r="BD34" s="66"/>
      <c r="BE34" s="67"/>
      <c r="BF34" s="61">
        <f t="shared" si="1"/>
        <v>0</v>
      </c>
    </row>
    <row r="35" spans="1:58" ht="27.75" customHeight="1">
      <c r="A35" s="22">
        <v>27</v>
      </c>
      <c r="B35" s="50" t="str">
        <f>IF($A35="","",LOOKUP($A35,[1]ADMIN!$A$4:$A$355,[1]ADMIN!$C$4:$C$355))</f>
        <v>IWA</v>
      </c>
      <c r="C35" s="50" t="str">
        <f>IF($A35="","",LOOKUP($A35,[1]ADMIN!$A$4:$A$355,[1]ADMIN!$E$4:$E$355))</f>
        <v>IWA150</v>
      </c>
      <c r="D35" s="50" t="str">
        <f>IF($A35="","",LOOKUP($A35,[1]ADMIN!$A$4:$A$355,[1]ADMIN!$F$4:$F$355))</f>
        <v>I-R</v>
      </c>
      <c r="E35" s="50" t="str">
        <f>IF($A35="","",LOOKUP($A35,[1]ADMIN!$A$4:$A$355,[1]ADMIN!$G$4:$G$355))</f>
        <v>3955B2Ti</v>
      </c>
      <c r="F35" s="51" t="str">
        <f>IF($A35="","",LOOKUP($A35,[1]ADMIN!$A$4:$A$355,[1]ADMIN!$I$4:$I$355))</f>
        <v>Impact Wrench Air- 1 1/2 in standard square drive</v>
      </c>
      <c r="G35" s="52"/>
      <c r="H35" s="53">
        <f t="shared" si="0"/>
        <v>0</v>
      </c>
      <c r="I35" s="54" t="s">
        <v>40</v>
      </c>
      <c r="J35" s="62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4"/>
      <c r="V35" s="62"/>
      <c r="W35" s="63"/>
      <c r="X35" s="63"/>
      <c r="Y35" s="63"/>
      <c r="Z35" s="63"/>
      <c r="AA35" s="63"/>
      <c r="AB35" s="63"/>
      <c r="AC35" s="63"/>
      <c r="AD35" s="63"/>
      <c r="AE35" s="63"/>
      <c r="AF35" s="63"/>
      <c r="AG35" s="64"/>
      <c r="AH35" s="62"/>
      <c r="AI35" s="63"/>
      <c r="AJ35" s="63"/>
      <c r="AK35" s="63"/>
      <c r="AL35" s="63"/>
      <c r="AM35" s="63"/>
      <c r="AN35" s="63"/>
      <c r="AO35" s="63"/>
      <c r="AP35" s="63"/>
      <c r="AQ35" s="63"/>
      <c r="AR35" s="63"/>
      <c r="AS35" s="64"/>
      <c r="AT35" s="65"/>
      <c r="AU35" s="66"/>
      <c r="AV35" s="66"/>
      <c r="AW35" s="66"/>
      <c r="AX35" s="66"/>
      <c r="AY35" s="66"/>
      <c r="AZ35" s="66"/>
      <c r="BA35" s="66"/>
      <c r="BB35" s="66"/>
      <c r="BC35" s="66"/>
      <c r="BD35" s="66"/>
      <c r="BE35" s="67"/>
      <c r="BF35" s="61">
        <f t="shared" si="1"/>
        <v>0</v>
      </c>
    </row>
    <row r="36" spans="1:58" ht="27.75" customHeight="1">
      <c r="A36" s="22">
        <v>28</v>
      </c>
      <c r="B36" s="50" t="str">
        <f>IF($A36="","",LOOKUP($A36,[1]ADMIN!$A$4:$A$355,[1]ADMIN!$C$4:$C$355))</f>
        <v>CAR</v>
      </c>
      <c r="C36" s="50" t="str">
        <f>IF($A36="","",LOOKUP($A36,[1]ADMIN!$A$4:$A$355,[1]ADMIN!$E$4:$E$355))</f>
        <v>CAR000</v>
      </c>
      <c r="D36" s="50" t="str">
        <f>IF($A36="","",LOOKUP($A36,[1]ADMIN!$A$4:$A$355,[1]ADMIN!$F$4:$F$355))</f>
        <v>Ford</v>
      </c>
      <c r="E36" s="50" t="str">
        <f>IF($A36="","",LOOKUP($A36,[1]ADMIN!$A$4:$A$355,[1]ADMIN!$G$4:$G$355))</f>
        <v>Taurus</v>
      </c>
      <c r="F36" s="51" t="str">
        <f>IF($A36="","",LOOKUP($A36,[1]ADMIN!$A$4:$A$355,[1]ADMIN!$I$4:$I$355))</f>
        <v>Car Sedan- full size 2WD 4 door automatic</v>
      </c>
      <c r="G36" s="52"/>
      <c r="H36" s="53">
        <f t="shared" si="0"/>
        <v>0</v>
      </c>
      <c r="I36" s="54" t="s">
        <v>40</v>
      </c>
      <c r="J36" s="62"/>
      <c r="K36" s="63"/>
      <c r="L36" s="63"/>
      <c r="M36" s="63"/>
      <c r="N36" s="63"/>
      <c r="O36" s="63"/>
      <c r="P36" s="63"/>
      <c r="Q36" s="63"/>
      <c r="R36" s="63"/>
      <c r="S36" s="63"/>
      <c r="T36" s="63"/>
      <c r="U36" s="64"/>
      <c r="V36" s="62"/>
      <c r="W36" s="63"/>
      <c r="X36" s="63"/>
      <c r="Y36" s="63"/>
      <c r="Z36" s="63"/>
      <c r="AA36" s="63"/>
      <c r="AB36" s="63"/>
      <c r="AC36" s="63"/>
      <c r="AD36" s="63"/>
      <c r="AE36" s="63"/>
      <c r="AF36" s="63"/>
      <c r="AG36" s="64"/>
      <c r="AH36" s="62"/>
      <c r="AI36" s="63"/>
      <c r="AJ36" s="63"/>
      <c r="AK36" s="63"/>
      <c r="AL36" s="63"/>
      <c r="AM36" s="63"/>
      <c r="AN36" s="63"/>
      <c r="AO36" s="63"/>
      <c r="AP36" s="63"/>
      <c r="AQ36" s="63"/>
      <c r="AR36" s="63"/>
      <c r="AS36" s="64"/>
      <c r="AT36" s="65"/>
      <c r="AU36" s="66"/>
      <c r="AV36" s="66"/>
      <c r="AW36" s="66"/>
      <c r="AX36" s="66"/>
      <c r="AY36" s="66"/>
      <c r="AZ36" s="66"/>
      <c r="BA36" s="66"/>
      <c r="BB36" s="66"/>
      <c r="BC36" s="66"/>
      <c r="BD36" s="66"/>
      <c r="BE36" s="67"/>
      <c r="BF36" s="61">
        <f t="shared" si="1"/>
        <v>0</v>
      </c>
    </row>
    <row r="37" spans="1:58" s="73" customFormat="1" ht="27.75" customHeight="1">
      <c r="A37" s="22">
        <v>29</v>
      </c>
      <c r="B37" s="50" t="str">
        <f>IF($A37="","",LOOKUP($A37,[1]ADMIN!$A$4:$A$355,[1]ADMIN!$C$4:$C$355))</f>
        <v>CAR</v>
      </c>
      <c r="C37" s="50" t="str">
        <f>IF($A37="","",LOOKUP($A37,[1]ADMIN!$A$4:$A$355,[1]ADMIN!$E$4:$E$355))</f>
        <v>CAR000</v>
      </c>
      <c r="D37" s="50" t="str">
        <f>IF($A37="","",LOOKUP($A37,[1]ADMIN!$A$4:$A$355,[1]ADMIN!$F$4:$F$355))</f>
        <v>Ford</v>
      </c>
      <c r="E37" s="50" t="str">
        <f>IF($A37="","",LOOKUP($A37,[1]ADMIN!$A$4:$A$355,[1]ADMIN!$G$4:$G$355))</f>
        <v>Fusion</v>
      </c>
      <c r="F37" s="51" t="str">
        <f>IF($A37="","",LOOKUP($A37,[1]ADMIN!$A$4:$A$355,[1]ADMIN!$I$4:$I$355))</f>
        <v>Car Sedan- mid size 2WD 4 door automatic</v>
      </c>
      <c r="G37" s="52"/>
      <c r="H37" s="68">
        <f t="shared" si="0"/>
        <v>0</v>
      </c>
      <c r="I37" s="69" t="s">
        <v>40</v>
      </c>
      <c r="J37" s="62"/>
      <c r="K37" s="63"/>
      <c r="L37" s="63"/>
      <c r="M37" s="63"/>
      <c r="N37" s="63"/>
      <c r="O37" s="63"/>
      <c r="P37" s="63"/>
      <c r="Q37" s="63"/>
      <c r="R37" s="63"/>
      <c r="S37" s="63"/>
      <c r="T37" s="63"/>
      <c r="U37" s="64"/>
      <c r="V37" s="62"/>
      <c r="W37" s="63"/>
      <c r="X37" s="63"/>
      <c r="Y37" s="63"/>
      <c r="Z37" s="63"/>
      <c r="AA37" s="63"/>
      <c r="AB37" s="63"/>
      <c r="AC37" s="63"/>
      <c r="AD37" s="63"/>
      <c r="AE37" s="63"/>
      <c r="AF37" s="63"/>
      <c r="AG37" s="64"/>
      <c r="AH37" s="62"/>
      <c r="AI37" s="63"/>
      <c r="AJ37" s="63"/>
      <c r="AK37" s="63"/>
      <c r="AL37" s="63"/>
      <c r="AM37" s="63"/>
      <c r="AN37" s="63"/>
      <c r="AO37" s="63"/>
      <c r="AP37" s="63"/>
      <c r="AQ37" s="63"/>
      <c r="AR37" s="63"/>
      <c r="AS37" s="64"/>
      <c r="AT37" s="70"/>
      <c r="AU37" s="71"/>
      <c r="AV37" s="71"/>
      <c r="AW37" s="71"/>
      <c r="AX37" s="71"/>
      <c r="AY37" s="71"/>
      <c r="AZ37" s="71"/>
      <c r="BA37" s="71"/>
      <c r="BB37" s="71"/>
      <c r="BC37" s="71"/>
      <c r="BD37" s="71"/>
      <c r="BE37" s="72"/>
      <c r="BF37" s="61">
        <f t="shared" si="1"/>
        <v>0</v>
      </c>
    </row>
    <row r="38" spans="1:58" ht="27.75" customHeight="1">
      <c r="A38" s="22">
        <v>30</v>
      </c>
      <c r="B38" s="50" t="str">
        <f>IF($A38="","",LOOKUP($A38,[1]ADMIN!$A$4:$A$355,[1]ADMIN!$C$4:$C$355))</f>
        <v>TUV</v>
      </c>
      <c r="C38" s="50" t="str">
        <f>IF($A38="","",LOOKUP($A38,[1]ADMIN!$A$4:$A$355,[1]ADMIN!$E$4:$E$355))</f>
        <v>TUV050</v>
      </c>
      <c r="D38" s="50" t="str">
        <f>IF($A38="","",LOOKUP($A38,[1]ADMIN!$A$4:$A$355,[1]ADMIN!$F$4:$F$355))</f>
        <v>Ford</v>
      </c>
      <c r="E38" s="50" t="str">
        <f>IF($A38="","",LOOKUP($A38,[1]ADMIN!$A$4:$A$355,[1]ADMIN!$G$4:$G$355))</f>
        <v xml:space="preserve">Explorer  </v>
      </c>
      <c r="F38" s="51" t="str">
        <f>IF($A38="","",LOOKUP($A38,[1]ADMIN!$A$4:$A$355,[1]ADMIN!$I$4:$I$355))</f>
        <v>Sport Utility Vehicle- mid size 4 WD V-6 Automatic</v>
      </c>
      <c r="G38" s="52"/>
      <c r="H38" s="53">
        <f t="shared" si="0"/>
        <v>0</v>
      </c>
      <c r="I38" s="54" t="s">
        <v>40</v>
      </c>
      <c r="J38" s="62"/>
      <c r="K38" s="63"/>
      <c r="L38" s="63"/>
      <c r="M38" s="63"/>
      <c r="N38" s="63"/>
      <c r="O38" s="63"/>
      <c r="P38" s="63"/>
      <c r="Q38" s="63"/>
      <c r="R38" s="63"/>
      <c r="S38" s="63"/>
      <c r="T38" s="63"/>
      <c r="U38" s="64"/>
      <c r="V38" s="62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4"/>
      <c r="AH38" s="62"/>
      <c r="AI38" s="63"/>
      <c r="AJ38" s="63"/>
      <c r="AK38" s="63"/>
      <c r="AL38" s="63"/>
      <c r="AM38" s="63"/>
      <c r="AN38" s="63"/>
      <c r="AO38" s="63"/>
      <c r="AP38" s="63"/>
      <c r="AQ38" s="63"/>
      <c r="AR38" s="63"/>
      <c r="AS38" s="64"/>
      <c r="AT38" s="65"/>
      <c r="AU38" s="66"/>
      <c r="AV38" s="66"/>
      <c r="AW38" s="66"/>
      <c r="AX38" s="66"/>
      <c r="AY38" s="66"/>
      <c r="AZ38" s="66"/>
      <c r="BA38" s="66"/>
      <c r="BB38" s="66"/>
      <c r="BC38" s="66"/>
      <c r="BD38" s="66"/>
      <c r="BE38" s="67"/>
      <c r="BF38" s="61">
        <f t="shared" si="1"/>
        <v>0</v>
      </c>
    </row>
    <row r="39" spans="1:58" ht="27.75" customHeight="1">
      <c r="A39" s="22">
        <v>31</v>
      </c>
      <c r="B39" s="50" t="str">
        <f>IF($A39="","",LOOKUP($A39,[1]ADMIN!$A$4:$A$355,[1]ADMIN!$C$4:$C$355))</f>
        <v>TK4</v>
      </c>
      <c r="C39" s="50" t="str">
        <f>IF($A39="","",LOOKUP($A39,[1]ADMIN!$A$4:$A$355,[1]ADMIN!$E$4:$E$355))</f>
        <v>TK4050</v>
      </c>
      <c r="D39" s="50" t="str">
        <f>IF($A39="","",LOOKUP($A39,[1]ADMIN!$A$4:$A$355,[1]ADMIN!$F$4:$F$355))</f>
        <v>Ford</v>
      </c>
      <c r="E39" s="50" t="str">
        <f>IF($A39="","",LOOKUP($A39,[1]ADMIN!$A$4:$A$355,[1]ADMIN!$G$4:$G$355))</f>
        <v>F150 XL</v>
      </c>
      <c r="F39" s="51" t="str">
        <f>IF($A39="","",LOOKUP($A39,[1]ADMIN!$A$4:$A$355,[1]ADMIN!$I$4:$I$355))</f>
        <v>Pick Up- 1/2 ton 4WD work truck super crew, XL or similar</v>
      </c>
      <c r="G39" s="52"/>
      <c r="H39" s="53">
        <f t="shared" si="0"/>
        <v>0</v>
      </c>
      <c r="I39" s="54" t="s">
        <v>40</v>
      </c>
      <c r="J39" s="62"/>
      <c r="K39" s="63"/>
      <c r="L39" s="63"/>
      <c r="M39" s="63"/>
      <c r="N39" s="63"/>
      <c r="O39" s="63"/>
      <c r="P39" s="63"/>
      <c r="Q39" s="63"/>
      <c r="R39" s="63"/>
      <c r="S39" s="63"/>
      <c r="T39" s="63"/>
      <c r="U39" s="64"/>
      <c r="V39" s="62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4"/>
      <c r="AH39" s="62"/>
      <c r="AI39" s="63"/>
      <c r="AJ39" s="63"/>
      <c r="AK39" s="63"/>
      <c r="AL39" s="63"/>
      <c r="AM39" s="63"/>
      <c r="AN39" s="63"/>
      <c r="AO39" s="63"/>
      <c r="AP39" s="63"/>
      <c r="AQ39" s="63"/>
      <c r="AR39" s="63"/>
      <c r="AS39" s="64"/>
      <c r="AT39" s="65"/>
      <c r="AU39" s="66"/>
      <c r="AV39" s="66"/>
      <c r="AW39" s="66"/>
      <c r="AX39" s="66"/>
      <c r="AY39" s="66"/>
      <c r="AZ39" s="66"/>
      <c r="BA39" s="66"/>
      <c r="BB39" s="66"/>
      <c r="BC39" s="66"/>
      <c r="BD39" s="66"/>
      <c r="BE39" s="67"/>
      <c r="BF39" s="61">
        <f t="shared" si="1"/>
        <v>0</v>
      </c>
    </row>
    <row r="40" spans="1:58" ht="27.75" customHeight="1">
      <c r="A40" s="22">
        <v>32</v>
      </c>
      <c r="B40" s="50" t="str">
        <f>IF($A40="","",LOOKUP($A40,[1]ADMIN!$A$4:$A$355,[1]ADMIN!$C$4:$C$355))</f>
        <v>TK4</v>
      </c>
      <c r="C40" s="50" t="str">
        <f>IF($A40="","",LOOKUP($A40,[1]ADMIN!$A$4:$A$355,[1]ADMIN!$E$4:$E$355))</f>
        <v>TK4050</v>
      </c>
      <c r="D40" s="50" t="str">
        <f>IF($A40="","",LOOKUP($A40,[1]ADMIN!$A$4:$A$355,[1]ADMIN!$F$4:$F$355))</f>
        <v>Ford</v>
      </c>
      <c r="E40" s="50" t="str">
        <f>IF($A40="","",LOOKUP($A40,[1]ADMIN!$A$4:$A$355,[1]ADMIN!$G$4:$G$355))</f>
        <v>F150 XLT</v>
      </c>
      <c r="F40" s="51" t="str">
        <f>IF($A40="","",LOOKUP($A40,[1]ADMIN!$A$4:$A$355,[1]ADMIN!$I$4:$I$355))</f>
        <v>Pick Up- 1/2 ton 4WD work truck super crew, XLT or similar</v>
      </c>
      <c r="G40" s="52"/>
      <c r="H40" s="53">
        <f t="shared" si="0"/>
        <v>0</v>
      </c>
      <c r="I40" s="54" t="s">
        <v>40</v>
      </c>
      <c r="J40" s="62"/>
      <c r="K40" s="63"/>
      <c r="L40" s="63"/>
      <c r="M40" s="63"/>
      <c r="N40" s="63"/>
      <c r="O40" s="63"/>
      <c r="P40" s="63"/>
      <c r="Q40" s="63"/>
      <c r="R40" s="63"/>
      <c r="S40" s="63"/>
      <c r="T40" s="63"/>
      <c r="U40" s="64"/>
      <c r="V40" s="62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4"/>
      <c r="AH40" s="62"/>
      <c r="AI40" s="63"/>
      <c r="AJ40" s="63"/>
      <c r="AK40" s="63"/>
      <c r="AL40" s="63"/>
      <c r="AM40" s="63"/>
      <c r="AN40" s="63"/>
      <c r="AO40" s="63"/>
      <c r="AP40" s="63"/>
      <c r="AQ40" s="63"/>
      <c r="AR40" s="63"/>
      <c r="AS40" s="64"/>
      <c r="AT40" s="65"/>
      <c r="AU40" s="66"/>
      <c r="AV40" s="66"/>
      <c r="AW40" s="66"/>
      <c r="AX40" s="66"/>
      <c r="AY40" s="66"/>
      <c r="AZ40" s="66"/>
      <c r="BA40" s="66"/>
      <c r="BB40" s="66"/>
      <c r="BC40" s="66"/>
      <c r="BD40" s="66"/>
      <c r="BE40" s="67"/>
      <c r="BF40" s="61">
        <f t="shared" si="1"/>
        <v>0</v>
      </c>
    </row>
    <row r="41" spans="1:58" ht="27.75" customHeight="1">
      <c r="A41" s="22">
        <v>33</v>
      </c>
      <c r="B41" s="50" t="str">
        <f>IF($A41="","",LOOKUP($A41,[1]ADMIN!$A$4:$A$355,[1]ADMIN!$C$4:$C$355))</f>
        <v>TKS</v>
      </c>
      <c r="C41" s="50" t="str">
        <f>IF($A41="","",LOOKUP($A41,[1]ADMIN!$A$4:$A$355,[1]ADMIN!$E$4:$E$355))</f>
        <v>TKS100</v>
      </c>
      <c r="D41" s="50" t="str">
        <f>IF($A41="","",LOOKUP($A41,[1]ADMIN!$A$4:$A$355,[1]ADMIN!$F$4:$F$355))</f>
        <v>Ford</v>
      </c>
      <c r="E41" s="50" t="str">
        <f>IF($A41="","",LOOKUP($A41,[1]ADMIN!$A$4:$A$355,[1]ADMIN!$G$4:$G$355))</f>
        <v>F350 XL</v>
      </c>
      <c r="F41" s="51" t="str">
        <f>IF($A41="","",LOOKUP($A41,[1]ADMIN!$A$4:$A$355,[1]ADMIN!$I$4:$I$355))</f>
        <v xml:space="preserve">1 ton stake body 4WD work truck regular cab </v>
      </c>
      <c r="G41" s="52"/>
      <c r="H41" s="53">
        <f t="shared" si="0"/>
        <v>0</v>
      </c>
      <c r="I41" s="54" t="s">
        <v>40</v>
      </c>
      <c r="J41" s="62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4"/>
      <c r="V41" s="62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4"/>
      <c r="AH41" s="62"/>
      <c r="AI41" s="63"/>
      <c r="AJ41" s="63"/>
      <c r="AK41" s="63"/>
      <c r="AL41" s="63"/>
      <c r="AM41" s="63"/>
      <c r="AN41" s="63"/>
      <c r="AO41" s="63"/>
      <c r="AP41" s="63"/>
      <c r="AQ41" s="63"/>
      <c r="AR41" s="63"/>
      <c r="AS41" s="64"/>
      <c r="AT41" s="65"/>
      <c r="AU41" s="66"/>
      <c r="AV41" s="66"/>
      <c r="AW41" s="66"/>
      <c r="AX41" s="66"/>
      <c r="AY41" s="66"/>
      <c r="AZ41" s="66"/>
      <c r="BA41" s="66"/>
      <c r="BB41" s="66"/>
      <c r="BC41" s="66"/>
      <c r="BD41" s="66"/>
      <c r="BE41" s="67"/>
      <c r="BF41" s="61">
        <f t="shared" si="1"/>
        <v>0</v>
      </c>
    </row>
    <row r="42" spans="1:58" ht="27.75" customHeight="1">
      <c r="A42" s="22">
        <v>34</v>
      </c>
      <c r="B42" s="50" t="str">
        <f>IF($A42="","",LOOKUP($A42,[1]ADMIN!$A$4:$A$355,[1]ADMIN!$C$4:$C$355))</f>
        <v>TKS</v>
      </c>
      <c r="C42" s="50" t="str">
        <f>IF($A42="","",LOOKUP($A42,[1]ADMIN!$A$4:$A$355,[1]ADMIN!$E$4:$E$355))</f>
        <v>TKS100</v>
      </c>
      <c r="D42" s="50" t="str">
        <f>IF($A42="","",LOOKUP($A42,[1]ADMIN!$A$4:$A$355,[1]ADMIN!$F$4:$F$355))</f>
        <v>Ford</v>
      </c>
      <c r="E42" s="50" t="str">
        <f>IF($A42="","",LOOKUP($A42,[1]ADMIN!$A$4:$A$355,[1]ADMIN!$G$4:$G$355))</f>
        <v>F350 XL</v>
      </c>
      <c r="F42" s="51" t="str">
        <f>IF($A42="","",LOOKUP($A42,[1]ADMIN!$A$4:$A$355,[1]ADMIN!$I$4:$I$355))</f>
        <v xml:space="preserve">1 ton stake body 4WD work truck super crew </v>
      </c>
      <c r="G42" s="52"/>
      <c r="H42" s="53">
        <f t="shared" si="0"/>
        <v>0</v>
      </c>
      <c r="I42" s="54" t="s">
        <v>40</v>
      </c>
      <c r="J42" s="62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4"/>
      <c r="V42" s="62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4"/>
      <c r="AH42" s="62"/>
      <c r="AI42" s="63"/>
      <c r="AJ42" s="63"/>
      <c r="AK42" s="63"/>
      <c r="AL42" s="63"/>
      <c r="AM42" s="63"/>
      <c r="AN42" s="63"/>
      <c r="AO42" s="63"/>
      <c r="AP42" s="63"/>
      <c r="AQ42" s="63"/>
      <c r="AR42" s="63"/>
      <c r="AS42" s="64"/>
      <c r="AT42" s="65"/>
      <c r="AU42" s="66"/>
      <c r="AV42" s="66"/>
      <c r="AW42" s="66"/>
      <c r="AX42" s="66"/>
      <c r="AY42" s="66"/>
      <c r="AZ42" s="66"/>
      <c r="BA42" s="66"/>
      <c r="BB42" s="66"/>
      <c r="BC42" s="66"/>
      <c r="BD42" s="66"/>
      <c r="BE42" s="67"/>
      <c r="BF42" s="61">
        <f t="shared" si="1"/>
        <v>0</v>
      </c>
    </row>
    <row r="43" spans="1:58" ht="27.75" customHeight="1">
      <c r="A43" s="22">
        <v>35</v>
      </c>
      <c r="B43" s="50" t="str">
        <f>IF($A43="","",LOOKUP($A43,[1]ADMIN!$A$4:$A$355,[1]ADMIN!$C$4:$C$355))</f>
        <v>TKD</v>
      </c>
      <c r="C43" s="50" t="str">
        <f>IF($A43="","",LOOKUP($A43,[1]ADMIN!$A$4:$A$355,[1]ADMIN!$E$4:$E$355))</f>
        <v>TKD004</v>
      </c>
      <c r="D43" s="50" t="str">
        <f>IF($A43="","",LOOKUP($A43,[1]ADMIN!$A$4:$A$355,[1]ADMIN!$F$4:$F$355))</f>
        <v>Ford</v>
      </c>
      <c r="E43" s="50" t="str">
        <f>IF($A43="","",LOOKUP($A43,[1]ADMIN!$A$4:$A$355,[1]ADMIN!$G$4:$G$355))</f>
        <v>F550 XL</v>
      </c>
      <c r="F43" s="51" t="str">
        <f>IF($A43="","",LOOKUP($A43,[1]ADMIN!$A$4:$A$355,[1]ADMIN!$I$4:$I$355))</f>
        <v>4 Ton flatbed dump body 2WD work truck regular cab</v>
      </c>
      <c r="G43" s="52"/>
      <c r="H43" s="53">
        <f t="shared" si="0"/>
        <v>0</v>
      </c>
      <c r="I43" s="54" t="s">
        <v>40</v>
      </c>
      <c r="J43" s="62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4"/>
      <c r="V43" s="62"/>
      <c r="W43" s="63"/>
      <c r="X43" s="63"/>
      <c r="Y43" s="63"/>
      <c r="Z43" s="63"/>
      <c r="AA43" s="63"/>
      <c r="AB43" s="63"/>
      <c r="AC43" s="63"/>
      <c r="AD43" s="63"/>
      <c r="AE43" s="63"/>
      <c r="AF43" s="63"/>
      <c r="AG43" s="64"/>
      <c r="AH43" s="62"/>
      <c r="AI43" s="63"/>
      <c r="AJ43" s="63"/>
      <c r="AK43" s="63"/>
      <c r="AL43" s="63"/>
      <c r="AM43" s="63"/>
      <c r="AN43" s="63"/>
      <c r="AO43" s="63"/>
      <c r="AP43" s="63"/>
      <c r="AQ43" s="63"/>
      <c r="AR43" s="63"/>
      <c r="AS43" s="64"/>
      <c r="AT43" s="65"/>
      <c r="AU43" s="66"/>
      <c r="AV43" s="66"/>
      <c r="AW43" s="66"/>
      <c r="AX43" s="66"/>
      <c r="AY43" s="66"/>
      <c r="AZ43" s="66"/>
      <c r="BA43" s="66"/>
      <c r="BB43" s="66"/>
      <c r="BC43" s="66"/>
      <c r="BD43" s="66"/>
      <c r="BE43" s="67"/>
      <c r="BF43" s="61">
        <f t="shared" si="1"/>
        <v>0</v>
      </c>
    </row>
    <row r="44" spans="1:58" ht="27.75" customHeight="1">
      <c r="A44" s="22">
        <v>36</v>
      </c>
      <c r="B44" s="50" t="str">
        <f>IF($A44="","",LOOKUP($A44,[1]ADMIN!$A$4:$A$355,[1]ADMIN!$C$4:$C$355))</f>
        <v>TKD</v>
      </c>
      <c r="C44" s="50" t="str">
        <f>IF($A44="","",LOOKUP($A44,[1]ADMIN!$A$4:$A$355,[1]ADMIN!$E$4:$E$355))</f>
        <v>TKD015</v>
      </c>
      <c r="D44" s="50" t="str">
        <f>IF($A44="","",LOOKUP($A44,[1]ADMIN!$A$4:$A$355,[1]ADMIN!$F$4:$F$355))</f>
        <v>Western Star</v>
      </c>
      <c r="E44" s="50" t="str">
        <f>IF($A44="","",LOOKUP($A44,[1]ADMIN!$A$4:$A$355,[1]ADMIN!$G$4:$G$355))</f>
        <v>4700SB</v>
      </c>
      <c r="F44" s="51" t="str">
        <f>IF($A44="","",LOOKUP($A44,[1]ADMIN!$A$4:$A$355,[1]ADMIN!$I$4:$I$355))</f>
        <v xml:space="preserve">Box Dump- 12 - 15 cu yd body tandem axle </v>
      </c>
      <c r="G44" s="52"/>
      <c r="H44" s="53">
        <f t="shared" si="0"/>
        <v>0</v>
      </c>
      <c r="I44" s="54" t="s">
        <v>40</v>
      </c>
      <c r="J44" s="62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4"/>
      <c r="V44" s="62"/>
      <c r="W44" s="63"/>
      <c r="X44" s="63"/>
      <c r="Y44" s="63"/>
      <c r="Z44" s="63"/>
      <c r="AA44" s="63"/>
      <c r="AB44" s="63"/>
      <c r="AC44" s="63"/>
      <c r="AD44" s="63"/>
      <c r="AE44" s="63"/>
      <c r="AF44" s="63"/>
      <c r="AG44" s="64"/>
      <c r="AH44" s="62"/>
      <c r="AI44" s="63"/>
      <c r="AJ44" s="63"/>
      <c r="AK44" s="63"/>
      <c r="AL44" s="63"/>
      <c r="AM44" s="63"/>
      <c r="AN44" s="63"/>
      <c r="AO44" s="63"/>
      <c r="AP44" s="63"/>
      <c r="AQ44" s="63"/>
      <c r="AR44" s="63"/>
      <c r="AS44" s="64"/>
      <c r="AT44" s="65"/>
      <c r="AU44" s="66"/>
      <c r="AV44" s="66"/>
      <c r="AW44" s="66"/>
      <c r="AX44" s="66"/>
      <c r="AY44" s="66"/>
      <c r="AZ44" s="66"/>
      <c r="BA44" s="66"/>
      <c r="BB44" s="66"/>
      <c r="BC44" s="66"/>
      <c r="BD44" s="66"/>
      <c r="BE44" s="67"/>
      <c r="BF44" s="61">
        <f t="shared" si="1"/>
        <v>0</v>
      </c>
    </row>
    <row r="45" spans="1:58" ht="27.75" customHeight="1">
      <c r="A45" s="22">
        <v>37</v>
      </c>
      <c r="B45" s="50" t="str">
        <f>IF($A45="","",LOOKUP($A45,[1]ADMIN!$A$4:$A$355,[1]ADMIN!$C$4:$C$355))</f>
        <v>TKW</v>
      </c>
      <c r="C45" s="50" t="str">
        <f>IF($A45="","",LOOKUP($A45,[1]ADMIN!$A$4:$A$355,[1]ADMIN!$E$4:$E$355))</f>
        <v>TKW000</v>
      </c>
      <c r="D45" s="50" t="str">
        <f>IF($A45="","",LOOKUP($A45,[1]ADMIN!$A$4:$A$355,[1]ADMIN!$F$4:$F$355))</f>
        <v>Ford</v>
      </c>
      <c r="E45" s="50" t="str">
        <f>IF($A45="","",LOOKUP($A45,[1]ADMIN!$A$4:$A$355,[1]ADMIN!$G$4:$G$355))</f>
        <v>F750</v>
      </c>
      <c r="F45" s="51" t="str">
        <f>IF($A45="","",LOOKUP($A45,[1]ADMIN!$A$4:$A$355,[1]ADMIN!$I$4:$I$355))</f>
        <v>Water Truck- 1800-2200 gallon, single axle</v>
      </c>
      <c r="G45" s="52"/>
      <c r="H45" s="53">
        <f t="shared" si="0"/>
        <v>0</v>
      </c>
      <c r="I45" s="54" t="s">
        <v>40</v>
      </c>
      <c r="J45" s="62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4"/>
      <c r="V45" s="62"/>
      <c r="W45" s="63"/>
      <c r="X45" s="63"/>
      <c r="Y45" s="63"/>
      <c r="Z45" s="63"/>
      <c r="AA45" s="63"/>
      <c r="AB45" s="63"/>
      <c r="AC45" s="63"/>
      <c r="AD45" s="63"/>
      <c r="AE45" s="63"/>
      <c r="AF45" s="63"/>
      <c r="AG45" s="64"/>
      <c r="AH45" s="62"/>
      <c r="AI45" s="63"/>
      <c r="AJ45" s="63"/>
      <c r="AK45" s="63"/>
      <c r="AL45" s="63"/>
      <c r="AM45" s="63"/>
      <c r="AN45" s="63"/>
      <c r="AO45" s="63"/>
      <c r="AP45" s="63"/>
      <c r="AQ45" s="63"/>
      <c r="AR45" s="63"/>
      <c r="AS45" s="64"/>
      <c r="AT45" s="65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7"/>
      <c r="BF45" s="61">
        <f t="shared" si="1"/>
        <v>0</v>
      </c>
    </row>
    <row r="46" spans="1:58" ht="27.75" customHeight="1">
      <c r="A46" s="22">
        <v>38</v>
      </c>
      <c r="B46" s="50" t="str">
        <f>IF($A46="","",LOOKUP($A46,[1]ADMIN!$A$4:$A$355,[1]ADMIN!$C$4:$C$355))</f>
        <v>BUS</v>
      </c>
      <c r="C46" s="50" t="str">
        <f>IF($A46="","",LOOKUP($A46,[1]ADMIN!$A$4:$A$355,[1]ADMIN!$E$4:$E$355))</f>
        <v>BUS000</v>
      </c>
      <c r="D46" s="50" t="str">
        <f>IF($A46="","",LOOKUP($A46,[1]ADMIN!$A$4:$A$355,[1]ADMIN!$F$4:$F$355))</f>
        <v>Freightliner</v>
      </c>
      <c r="E46" s="50" t="str">
        <f>IF($A46="","",LOOKUP($A46,[1]ADMIN!$A$4:$A$355,[1]ADMIN!$G$4:$G$355))</f>
        <v>XB75</v>
      </c>
      <c r="F46" s="51" t="str">
        <f>IF($A46="","",LOOKUP($A46,[1]ADMIN!$A$4:$A$355,[1]ADMIN!$I$4:$I$355))</f>
        <v>Bus- 48 passenger without A/C</v>
      </c>
      <c r="G46" s="52"/>
      <c r="H46" s="53">
        <f t="shared" si="0"/>
        <v>0</v>
      </c>
      <c r="I46" s="54" t="s">
        <v>40</v>
      </c>
      <c r="J46" s="62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4"/>
      <c r="V46" s="62"/>
      <c r="W46" s="63"/>
      <c r="X46" s="63"/>
      <c r="Y46" s="63"/>
      <c r="Z46" s="63"/>
      <c r="AA46" s="63"/>
      <c r="AB46" s="63"/>
      <c r="AC46" s="63"/>
      <c r="AD46" s="63"/>
      <c r="AE46" s="63"/>
      <c r="AF46" s="63"/>
      <c r="AG46" s="64"/>
      <c r="AH46" s="62"/>
      <c r="AI46" s="63"/>
      <c r="AJ46" s="63"/>
      <c r="AK46" s="63"/>
      <c r="AL46" s="63"/>
      <c r="AM46" s="63"/>
      <c r="AN46" s="63"/>
      <c r="AO46" s="63"/>
      <c r="AP46" s="63"/>
      <c r="AQ46" s="63"/>
      <c r="AR46" s="63"/>
      <c r="AS46" s="64"/>
      <c r="AT46" s="65"/>
      <c r="AU46" s="66"/>
      <c r="AV46" s="66"/>
      <c r="AW46" s="66"/>
      <c r="AX46" s="66"/>
      <c r="AY46" s="66"/>
      <c r="AZ46" s="66"/>
      <c r="BA46" s="66"/>
      <c r="BB46" s="66"/>
      <c r="BC46" s="66"/>
      <c r="BD46" s="66"/>
      <c r="BE46" s="67"/>
      <c r="BF46" s="61">
        <f t="shared" si="1"/>
        <v>0</v>
      </c>
    </row>
    <row r="47" spans="1:58" ht="27.75" customHeight="1">
      <c r="A47" s="22">
        <v>39</v>
      </c>
      <c r="B47" s="50" t="str">
        <f>IF($A47="","",LOOKUP($A47,[1]ADMIN!$A$4:$A$355,[1]ADMIN!$C$4:$C$355))</f>
        <v>VAN</v>
      </c>
      <c r="C47" s="50" t="str">
        <f>IF($A47="","",LOOKUP($A47,[1]ADMIN!$A$4:$A$355,[1]ADMIN!$E$4:$E$355))</f>
        <v>VAN000</v>
      </c>
      <c r="D47" s="50" t="str">
        <f>IF($A47="","",LOOKUP($A47,[1]ADMIN!$A$4:$A$355,[1]ADMIN!$F$4:$F$355))</f>
        <v>Ford</v>
      </c>
      <c r="E47" s="50" t="str">
        <f>IF($A47="","",LOOKUP($A47,[1]ADMIN!$A$4:$A$355,[1]ADMIN!$G$4:$G$355))</f>
        <v>Transit</v>
      </c>
      <c r="F47" s="51" t="str">
        <f>IF($A47="","",LOOKUP($A47,[1]ADMIN!$A$4:$A$355,[1]ADMIN!$I$4:$I$355))</f>
        <v xml:space="preserve">Van- 15 passenger </v>
      </c>
      <c r="G47" s="52"/>
      <c r="H47" s="53">
        <f t="shared" si="0"/>
        <v>0</v>
      </c>
      <c r="I47" s="54" t="s">
        <v>40</v>
      </c>
      <c r="J47" s="62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4"/>
      <c r="V47" s="62"/>
      <c r="W47" s="63"/>
      <c r="X47" s="63"/>
      <c r="Y47" s="63"/>
      <c r="Z47" s="63"/>
      <c r="AA47" s="63"/>
      <c r="AB47" s="63"/>
      <c r="AC47" s="63"/>
      <c r="AD47" s="63"/>
      <c r="AE47" s="63"/>
      <c r="AF47" s="63"/>
      <c r="AG47" s="64"/>
      <c r="AH47" s="62"/>
      <c r="AI47" s="63"/>
      <c r="AJ47" s="63"/>
      <c r="AK47" s="63"/>
      <c r="AL47" s="63"/>
      <c r="AM47" s="63"/>
      <c r="AN47" s="63"/>
      <c r="AO47" s="63"/>
      <c r="AP47" s="63"/>
      <c r="AQ47" s="63"/>
      <c r="AR47" s="63"/>
      <c r="AS47" s="64"/>
      <c r="AT47" s="65"/>
      <c r="AU47" s="66"/>
      <c r="AV47" s="66"/>
      <c r="AW47" s="66"/>
      <c r="AX47" s="66"/>
      <c r="AY47" s="66"/>
      <c r="AZ47" s="66"/>
      <c r="BA47" s="66"/>
      <c r="BB47" s="66"/>
      <c r="BC47" s="66"/>
      <c r="BD47" s="66"/>
      <c r="BE47" s="67"/>
      <c r="BF47" s="61">
        <f t="shared" si="1"/>
        <v>0</v>
      </c>
    </row>
    <row r="48" spans="1:58" ht="27.75" customHeight="1">
      <c r="A48" s="22">
        <v>40</v>
      </c>
      <c r="B48" s="50" t="str">
        <f>IF($A48="","",LOOKUP($A48,[1]ADMIN!$A$4:$A$355,[1]ADMIN!$C$4:$C$355))</f>
        <v>TKT</v>
      </c>
      <c r="C48" s="50" t="str">
        <f>IF($A48="","",LOOKUP($A48,[1]ADMIN!$A$4:$A$355,[1]ADMIN!$E$4:$E$355))</f>
        <v>TKT015</v>
      </c>
      <c r="D48" s="50" t="str">
        <f>IF($A48="","",LOOKUP($A48,[1]ADMIN!$A$4:$A$355,[1]ADMIN!$F$4:$F$355))</f>
        <v>Western Star</v>
      </c>
      <c r="E48" s="50" t="str">
        <f>IF($A48="","",LOOKUP($A48,[1]ADMIN!$A$4:$A$355,[1]ADMIN!$G$4:$G$355))</f>
        <v>4700SB</v>
      </c>
      <c r="F48" s="51" t="str">
        <f>IF($A48="","",LOOKUP($A48,[1]ADMIN!$A$4:$A$355,[1]ADMIN!$I$4:$I$355))</f>
        <v>Tractor- single axle day cab</v>
      </c>
      <c r="G48" s="52"/>
      <c r="H48" s="53">
        <f t="shared" si="0"/>
        <v>0</v>
      </c>
      <c r="I48" s="54" t="s">
        <v>40</v>
      </c>
      <c r="J48" s="62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4"/>
      <c r="V48" s="62"/>
      <c r="W48" s="63"/>
      <c r="X48" s="63"/>
      <c r="Y48" s="63"/>
      <c r="Z48" s="63"/>
      <c r="AA48" s="63"/>
      <c r="AB48" s="63"/>
      <c r="AC48" s="63"/>
      <c r="AD48" s="63"/>
      <c r="AE48" s="63"/>
      <c r="AF48" s="63"/>
      <c r="AG48" s="64"/>
      <c r="AH48" s="62"/>
      <c r="AI48" s="63"/>
      <c r="AJ48" s="63"/>
      <c r="AK48" s="63"/>
      <c r="AL48" s="63"/>
      <c r="AM48" s="63"/>
      <c r="AN48" s="63"/>
      <c r="AO48" s="63"/>
      <c r="AP48" s="63"/>
      <c r="AQ48" s="63"/>
      <c r="AR48" s="63"/>
      <c r="AS48" s="64"/>
      <c r="AT48" s="65"/>
      <c r="AU48" s="66"/>
      <c r="AV48" s="66"/>
      <c r="AW48" s="66"/>
      <c r="AX48" s="66"/>
      <c r="AY48" s="66"/>
      <c r="AZ48" s="66"/>
      <c r="BA48" s="66"/>
      <c r="BB48" s="66"/>
      <c r="BC48" s="66"/>
      <c r="BD48" s="66"/>
      <c r="BE48" s="67"/>
      <c r="BF48" s="61">
        <f t="shared" si="1"/>
        <v>0</v>
      </c>
    </row>
    <row r="49" spans="1:58" ht="27.75" customHeight="1">
      <c r="A49" s="22">
        <v>41</v>
      </c>
      <c r="B49" s="50" t="str">
        <f>IF($A49="","",LOOKUP($A49,[1]ADMIN!$A$4:$A$355,[1]ADMIN!$C$4:$C$355))</f>
        <v>TKT</v>
      </c>
      <c r="C49" s="50" t="str">
        <f>IF($A49="","",LOOKUP($A49,[1]ADMIN!$A$4:$A$355,[1]ADMIN!$E$4:$E$355))</f>
        <v>TKT025</v>
      </c>
      <c r="D49" s="50" t="str">
        <f>IF($A49="","",LOOKUP($A49,[1]ADMIN!$A$4:$A$355,[1]ADMIN!$F$4:$F$355))</f>
        <v>Western Star</v>
      </c>
      <c r="E49" s="50" t="str">
        <f>IF($A49="","",LOOKUP($A49,[1]ADMIN!$A$4:$A$355,[1]ADMIN!$G$4:$G$355))</f>
        <v>4700SB</v>
      </c>
      <c r="F49" s="51" t="str">
        <f>IF($A49="","",LOOKUP($A49,[1]ADMIN!$A$4:$A$355,[1]ADMIN!$I$4:$I$355))</f>
        <v>Tractor- tandem axle day cab</v>
      </c>
      <c r="G49" s="52"/>
      <c r="H49" s="53">
        <f t="shared" si="0"/>
        <v>0</v>
      </c>
      <c r="I49" s="54" t="s">
        <v>40</v>
      </c>
      <c r="J49" s="62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4"/>
      <c r="V49" s="62"/>
      <c r="W49" s="63"/>
      <c r="X49" s="63"/>
      <c r="Y49" s="63"/>
      <c r="Z49" s="63"/>
      <c r="AA49" s="63"/>
      <c r="AB49" s="63"/>
      <c r="AC49" s="63"/>
      <c r="AD49" s="63"/>
      <c r="AE49" s="63"/>
      <c r="AF49" s="63"/>
      <c r="AG49" s="64"/>
      <c r="AH49" s="62"/>
      <c r="AI49" s="63"/>
      <c r="AJ49" s="63"/>
      <c r="AK49" s="63"/>
      <c r="AL49" s="63"/>
      <c r="AM49" s="63"/>
      <c r="AN49" s="63"/>
      <c r="AO49" s="63"/>
      <c r="AP49" s="63"/>
      <c r="AQ49" s="63"/>
      <c r="AR49" s="63"/>
      <c r="AS49" s="64"/>
      <c r="AT49" s="65"/>
      <c r="AU49" s="66"/>
      <c r="AV49" s="66"/>
      <c r="AW49" s="66"/>
      <c r="AX49" s="66"/>
      <c r="AY49" s="66"/>
      <c r="AZ49" s="66"/>
      <c r="BA49" s="66"/>
      <c r="BB49" s="66"/>
      <c r="BC49" s="66"/>
      <c r="BD49" s="66"/>
      <c r="BE49" s="67"/>
      <c r="BF49" s="61">
        <f t="shared" si="1"/>
        <v>0</v>
      </c>
    </row>
    <row r="50" spans="1:58" ht="27.75" customHeight="1">
      <c r="A50" s="22">
        <v>42</v>
      </c>
      <c r="B50" s="50" t="str">
        <f>IF($A50="","",LOOKUP($A50,[1]ADMIN!$A$4:$A$355,[1]ADMIN!$C$4:$C$355))</f>
        <v>TKY</v>
      </c>
      <c r="C50" s="50" t="str">
        <f>IF($A50="","",LOOKUP($A50,[1]ADMIN!$A$4:$A$355,[1]ADMIN!$E$4:$E$355))</f>
        <v>TKY000</v>
      </c>
      <c r="D50" s="50" t="str">
        <f>IF($A50="","",LOOKUP($A50,[1]ADMIN!$A$4:$A$355,[1]ADMIN!$F$4:$F$355))</f>
        <v>Ottawa</v>
      </c>
      <c r="E50" s="50" t="str">
        <f>IF($A50="","",LOOKUP($A50,[1]ADMIN!$A$4:$A$355,[1]ADMIN!$G$4:$G$355))</f>
        <v>4x2 DOT</v>
      </c>
      <c r="F50" s="51" t="str">
        <f>IF($A50="","",LOOKUP($A50,[1]ADMIN!$A$4:$A$355,[1]ADMIN!$I$4:$I$355))</f>
        <v>Tractor- yard spotter</v>
      </c>
      <c r="G50" s="52"/>
      <c r="H50" s="53">
        <f t="shared" si="0"/>
        <v>0</v>
      </c>
      <c r="I50" s="54" t="s">
        <v>40</v>
      </c>
      <c r="J50" s="62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4"/>
      <c r="V50" s="62"/>
      <c r="W50" s="63"/>
      <c r="X50" s="63"/>
      <c r="Y50" s="63"/>
      <c r="Z50" s="63"/>
      <c r="AA50" s="63"/>
      <c r="AB50" s="63"/>
      <c r="AC50" s="63"/>
      <c r="AD50" s="63"/>
      <c r="AE50" s="63"/>
      <c r="AF50" s="63"/>
      <c r="AG50" s="64"/>
      <c r="AH50" s="62"/>
      <c r="AI50" s="63"/>
      <c r="AJ50" s="63"/>
      <c r="AK50" s="63"/>
      <c r="AL50" s="63"/>
      <c r="AM50" s="63"/>
      <c r="AN50" s="63"/>
      <c r="AO50" s="63"/>
      <c r="AP50" s="63"/>
      <c r="AQ50" s="63"/>
      <c r="AR50" s="63"/>
      <c r="AS50" s="64"/>
      <c r="AT50" s="65"/>
      <c r="AU50" s="66"/>
      <c r="AV50" s="66"/>
      <c r="AW50" s="66"/>
      <c r="AX50" s="66"/>
      <c r="AY50" s="66"/>
      <c r="AZ50" s="66"/>
      <c r="BA50" s="66"/>
      <c r="BB50" s="66"/>
      <c r="BC50" s="66"/>
      <c r="BD50" s="66"/>
      <c r="BE50" s="67"/>
      <c r="BF50" s="61">
        <f t="shared" si="1"/>
        <v>0</v>
      </c>
    </row>
    <row r="51" spans="1:58" ht="27.75" customHeight="1">
      <c r="A51" s="22">
        <v>43</v>
      </c>
      <c r="B51" s="50" t="str">
        <f>IF($A51="","",LOOKUP($A51,[1]ADMIN!$A$4:$A$355,[1]ADMIN!$C$4:$C$355))</f>
        <v>TKC</v>
      </c>
      <c r="C51" s="50" t="str">
        <f>IF($A51="","",LOOKUP($A51,[1]ADMIN!$A$4:$A$355,[1]ADMIN!$E$4:$E$355))</f>
        <v>TKC004</v>
      </c>
      <c r="D51" s="50" t="str">
        <f>IF($A51="","",LOOKUP($A51,[1]ADMIN!$A$4:$A$355,[1]ADMIN!$F$4:$F$355))</f>
        <v>Peterbilt</v>
      </c>
      <c r="E51" s="50">
        <f>IF($A51="","",LOOKUP($A51,[1]ADMIN!$A$4:$A$355,[1]ADMIN!$G$4:$G$355))</f>
        <v>348</v>
      </c>
      <c r="F51" s="51" t="str">
        <f>IF($A51="","",LOOKUP($A51,[1]ADMIN!$A$4:$A$355,[1]ADMIN!$I$4:$I$355))</f>
        <v>Fuel &amp; Lube Combination- (Non-tagged)  with 1000 gallon diesel tank 7 reel configuration (4 lube- 1 coolant- 1 air- 1 diesel) 10 hp gas air compressor 55 gallon waste oil tank</v>
      </c>
      <c r="G51" s="52"/>
      <c r="H51" s="53">
        <f t="shared" si="0"/>
        <v>0</v>
      </c>
      <c r="I51" s="54" t="s">
        <v>40</v>
      </c>
      <c r="J51" s="62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4"/>
      <c r="V51" s="62"/>
      <c r="W51" s="63"/>
      <c r="X51" s="63"/>
      <c r="Y51" s="63"/>
      <c r="Z51" s="63"/>
      <c r="AA51" s="63"/>
      <c r="AB51" s="63"/>
      <c r="AC51" s="63"/>
      <c r="AD51" s="63"/>
      <c r="AE51" s="63"/>
      <c r="AF51" s="63"/>
      <c r="AG51" s="64"/>
      <c r="AH51" s="62"/>
      <c r="AI51" s="63"/>
      <c r="AJ51" s="63"/>
      <c r="AK51" s="63"/>
      <c r="AL51" s="63"/>
      <c r="AM51" s="63"/>
      <c r="AN51" s="63"/>
      <c r="AO51" s="63"/>
      <c r="AP51" s="63"/>
      <c r="AQ51" s="63"/>
      <c r="AR51" s="63"/>
      <c r="AS51" s="64"/>
      <c r="AT51" s="65"/>
      <c r="AU51" s="66"/>
      <c r="AV51" s="66"/>
      <c r="AW51" s="66"/>
      <c r="AX51" s="66"/>
      <c r="AY51" s="66"/>
      <c r="AZ51" s="66"/>
      <c r="BA51" s="66"/>
      <c r="BB51" s="66"/>
      <c r="BC51" s="66"/>
      <c r="BD51" s="66"/>
      <c r="BE51" s="67"/>
      <c r="BF51" s="61">
        <f t="shared" si="1"/>
        <v>0</v>
      </c>
    </row>
    <row r="52" spans="1:58" ht="27.75" customHeight="1">
      <c r="A52" s="22">
        <v>44</v>
      </c>
      <c r="B52" s="50" t="str">
        <f>IF($A52="","",LOOKUP($A52,[1]ADMIN!$A$4:$A$355,[1]ADMIN!$C$4:$C$355))</f>
        <v>TKF</v>
      </c>
      <c r="C52" s="50" t="str">
        <f>IF($A52="","",LOOKUP($A52,[1]ADMIN!$A$4:$A$355,[1]ADMIN!$E$4:$E$355))</f>
        <v>TKF000</v>
      </c>
      <c r="D52" s="50" t="str">
        <f>IF($A52="","",LOOKUP($A52,[1]ADMIN!$A$4:$A$355,[1]ADMIN!$F$4:$F$355))</f>
        <v>Freightliner</v>
      </c>
      <c r="E52" s="50" t="str">
        <f>IF($A52="","",LOOKUP($A52,[1]ADMIN!$A$4:$A$355,[1]ADMIN!$G$4:$G$355))</f>
        <v>M2</v>
      </c>
      <c r="F52" s="51" t="str">
        <f>IF($A52="","",LOOKUP($A52,[1]ADMIN!$A$4:$A$355,[1]ADMIN!$I$4:$I$355))</f>
        <v>Tanker Fuel- 3 compartment 2860 gallon capacity</v>
      </c>
      <c r="G52" s="52"/>
      <c r="H52" s="53">
        <f t="shared" si="0"/>
        <v>0</v>
      </c>
      <c r="I52" s="54" t="s">
        <v>40</v>
      </c>
      <c r="J52" s="62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4"/>
      <c r="V52" s="62"/>
      <c r="W52" s="63"/>
      <c r="X52" s="63"/>
      <c r="Y52" s="63"/>
      <c r="Z52" s="63"/>
      <c r="AA52" s="63"/>
      <c r="AB52" s="63"/>
      <c r="AC52" s="63"/>
      <c r="AD52" s="63"/>
      <c r="AE52" s="63"/>
      <c r="AF52" s="63"/>
      <c r="AG52" s="64"/>
      <c r="AH52" s="62"/>
      <c r="AI52" s="63"/>
      <c r="AJ52" s="63"/>
      <c r="AK52" s="63"/>
      <c r="AL52" s="63"/>
      <c r="AM52" s="63"/>
      <c r="AN52" s="63"/>
      <c r="AO52" s="63"/>
      <c r="AP52" s="63"/>
      <c r="AQ52" s="63"/>
      <c r="AR52" s="63"/>
      <c r="AS52" s="64"/>
      <c r="AT52" s="65"/>
      <c r="AU52" s="66"/>
      <c r="AV52" s="66"/>
      <c r="AW52" s="66"/>
      <c r="AX52" s="66"/>
      <c r="AY52" s="66"/>
      <c r="AZ52" s="66"/>
      <c r="BA52" s="66"/>
      <c r="BB52" s="66"/>
      <c r="BC52" s="66"/>
      <c r="BD52" s="66"/>
      <c r="BE52" s="67"/>
      <c r="BF52" s="61">
        <f t="shared" si="1"/>
        <v>0</v>
      </c>
    </row>
    <row r="53" spans="1:58" ht="27.75" customHeight="1">
      <c r="A53" s="22">
        <v>45</v>
      </c>
      <c r="B53" s="50" t="str">
        <f>IF($A53="","",LOOKUP($A53,[1]ADMIN!$A$4:$A$355,[1]ADMIN!$C$4:$C$355))</f>
        <v>TKM</v>
      </c>
      <c r="C53" s="50" t="str">
        <f>IF($A53="","",LOOKUP($A53,[1]ADMIN!$A$4:$A$355,[1]ADMIN!$E$4:$E$355))</f>
        <v>TKM100</v>
      </c>
      <c r="D53" s="50" t="str">
        <f>IF($A53="","",LOOKUP($A53,[1]ADMIN!$A$4:$A$355,[1]ADMIN!$F$4:$F$355))</f>
        <v>Ford</v>
      </c>
      <c r="E53" s="50" t="str">
        <f>IF($A53="","",LOOKUP($A53,[1]ADMIN!$A$4:$A$355,[1]ADMIN!$G$4:$G$355))</f>
        <v>F550</v>
      </c>
      <c r="F53" s="51" t="str">
        <f>IF($A53="","",LOOKUP($A53,[1]ADMIN!$A$4:$A$355,[1]ADMIN!$I$4:$I$355))</f>
        <v>Mechanic Service- with air compressor-welder-crane</v>
      </c>
      <c r="G53" s="52"/>
      <c r="H53" s="53">
        <f t="shared" si="0"/>
        <v>0</v>
      </c>
      <c r="I53" s="54" t="s">
        <v>40</v>
      </c>
      <c r="J53" s="62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4"/>
      <c r="V53" s="62"/>
      <c r="W53" s="63"/>
      <c r="X53" s="63"/>
      <c r="Y53" s="63"/>
      <c r="Z53" s="63"/>
      <c r="AA53" s="63"/>
      <c r="AB53" s="63"/>
      <c r="AC53" s="63"/>
      <c r="AD53" s="63"/>
      <c r="AE53" s="63"/>
      <c r="AF53" s="63"/>
      <c r="AG53" s="64"/>
      <c r="AH53" s="62"/>
      <c r="AI53" s="63"/>
      <c r="AJ53" s="63"/>
      <c r="AK53" s="63"/>
      <c r="AL53" s="63"/>
      <c r="AM53" s="63"/>
      <c r="AN53" s="63"/>
      <c r="AO53" s="63"/>
      <c r="AP53" s="63"/>
      <c r="AQ53" s="63"/>
      <c r="AR53" s="63"/>
      <c r="AS53" s="64"/>
      <c r="AT53" s="65"/>
      <c r="AU53" s="66"/>
      <c r="AV53" s="66"/>
      <c r="AW53" s="66"/>
      <c r="AX53" s="66"/>
      <c r="AY53" s="66"/>
      <c r="AZ53" s="66"/>
      <c r="BA53" s="66"/>
      <c r="BB53" s="66"/>
      <c r="BC53" s="66"/>
      <c r="BD53" s="66"/>
      <c r="BE53" s="67"/>
      <c r="BF53" s="61">
        <f t="shared" si="1"/>
        <v>0</v>
      </c>
    </row>
    <row r="54" spans="1:58" ht="27.75" customHeight="1">
      <c r="A54" s="22">
        <v>46</v>
      </c>
      <c r="B54" s="50" t="str">
        <f>IF($A54="","",LOOKUP($A54,[1]ADMIN!$A$4:$A$355,[1]ADMIN!$C$4:$C$355))</f>
        <v>TLV</v>
      </c>
      <c r="C54" s="50" t="str">
        <f>IF($A54="","",LOOKUP($A54,[1]ADMIN!$A$4:$A$355,[1]ADMIN!$E$4:$E$355))</f>
        <v>TLV045</v>
      </c>
      <c r="D54" s="50" t="str">
        <f>IF($A54="","",LOOKUP($A54,[1]ADMIN!$A$4:$A$355,[1]ADMIN!$F$4:$F$355))</f>
        <v>Generic</v>
      </c>
      <c r="E54" s="50" t="str">
        <f>IF($A54="","",LOOKUP($A54,[1]ADMIN!$A$4:$A$355,[1]ADMIN!$G$4:$G$355))</f>
        <v>Generic</v>
      </c>
      <c r="F54" s="51" t="str">
        <f>IF($A54="","",LOOKUP($A54,[1]ADMIN!$A$4:$A$355,[1]ADMIN!$I$4:$I$355))</f>
        <v xml:space="preserve">Trailer Tool Semi-Van- tandem axle 40 -57 ft insulated (with central heat and air- metal shelving bins- hoist and wrench rack) </v>
      </c>
      <c r="G54" s="52"/>
      <c r="H54" s="53">
        <f t="shared" si="0"/>
        <v>0</v>
      </c>
      <c r="I54" s="54" t="s">
        <v>40</v>
      </c>
      <c r="J54" s="62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4"/>
      <c r="V54" s="62"/>
      <c r="W54" s="63"/>
      <c r="X54" s="63"/>
      <c r="Y54" s="63"/>
      <c r="Z54" s="63"/>
      <c r="AA54" s="63"/>
      <c r="AB54" s="63"/>
      <c r="AC54" s="63"/>
      <c r="AD54" s="63"/>
      <c r="AE54" s="63"/>
      <c r="AF54" s="63"/>
      <c r="AG54" s="64"/>
      <c r="AH54" s="62"/>
      <c r="AI54" s="63"/>
      <c r="AJ54" s="63"/>
      <c r="AK54" s="63"/>
      <c r="AL54" s="63"/>
      <c r="AM54" s="63"/>
      <c r="AN54" s="63"/>
      <c r="AO54" s="63"/>
      <c r="AP54" s="63"/>
      <c r="AQ54" s="63"/>
      <c r="AR54" s="63"/>
      <c r="AS54" s="64"/>
      <c r="AT54" s="65"/>
      <c r="AU54" s="66"/>
      <c r="AV54" s="66"/>
      <c r="AW54" s="66"/>
      <c r="AX54" s="66"/>
      <c r="AY54" s="66"/>
      <c r="AZ54" s="66"/>
      <c r="BA54" s="66"/>
      <c r="BB54" s="66"/>
      <c r="BC54" s="66"/>
      <c r="BD54" s="66"/>
      <c r="BE54" s="67"/>
      <c r="BF54" s="61">
        <f t="shared" si="1"/>
        <v>0</v>
      </c>
    </row>
    <row r="55" spans="1:58" ht="27.75" customHeight="1">
      <c r="A55" s="22">
        <v>47</v>
      </c>
      <c r="B55" s="50" t="str">
        <f>IF($A55="","",LOOKUP($A55,[1]ADMIN!$A$4:$A$355,[1]ADMIN!$C$4:$C$355))</f>
        <v>TLF</v>
      </c>
      <c r="C55" s="50" t="str">
        <f>IF($A55="","",LOOKUP($A55,[1]ADMIN!$A$4:$A$355,[1]ADMIN!$E$4:$E$355))</f>
        <v>TLF048</v>
      </c>
      <c r="D55" s="50" t="str">
        <f>IF($A55="","",LOOKUP($A55,[1]ADMIN!$A$4:$A$355,[1]ADMIN!$F$4:$F$355))</f>
        <v>Transcraft</v>
      </c>
      <c r="E55" s="50" t="str">
        <f>IF($A55="","",LOOKUP($A55,[1]ADMIN!$A$4:$A$355,[1]ADMIN!$G$4:$G$355))</f>
        <v>TL2000</v>
      </c>
      <c r="F55" s="51" t="str">
        <f>IF($A55="","",LOOKUP($A55,[1]ADMIN!$A$4:$A$355,[1]ADMIN!$I$4:$I$355))</f>
        <v>Trailer Flatbed- 48 ft tandem axle</v>
      </c>
      <c r="G55" s="52"/>
      <c r="H55" s="53">
        <f t="shared" si="0"/>
        <v>0</v>
      </c>
      <c r="I55" s="54" t="s">
        <v>40</v>
      </c>
      <c r="J55" s="62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4"/>
      <c r="V55" s="62"/>
      <c r="W55" s="63"/>
      <c r="X55" s="63"/>
      <c r="Y55" s="63"/>
      <c r="Z55" s="63"/>
      <c r="AA55" s="63"/>
      <c r="AB55" s="63"/>
      <c r="AC55" s="63"/>
      <c r="AD55" s="63"/>
      <c r="AE55" s="63"/>
      <c r="AF55" s="63"/>
      <c r="AG55" s="64"/>
      <c r="AH55" s="62"/>
      <c r="AI55" s="63"/>
      <c r="AJ55" s="63"/>
      <c r="AK55" s="63"/>
      <c r="AL55" s="63"/>
      <c r="AM55" s="63"/>
      <c r="AN55" s="63"/>
      <c r="AO55" s="63"/>
      <c r="AP55" s="63"/>
      <c r="AQ55" s="63"/>
      <c r="AR55" s="63"/>
      <c r="AS55" s="64"/>
      <c r="AT55" s="65"/>
      <c r="AU55" s="66"/>
      <c r="AV55" s="66"/>
      <c r="AW55" s="66"/>
      <c r="AX55" s="66"/>
      <c r="AY55" s="66"/>
      <c r="AZ55" s="66"/>
      <c r="BA55" s="66"/>
      <c r="BB55" s="66"/>
      <c r="BC55" s="66"/>
      <c r="BD55" s="66"/>
      <c r="BE55" s="67"/>
      <c r="BF55" s="61">
        <f t="shared" si="1"/>
        <v>0</v>
      </c>
    </row>
    <row r="56" spans="1:58" ht="27.75" customHeight="1">
      <c r="A56" s="22">
        <v>48</v>
      </c>
      <c r="B56" s="50" t="str">
        <f>IF($A56="","",LOOKUP($A56,[1]ADMIN!$A$4:$A$355,[1]ADMIN!$C$4:$C$355))</f>
        <v>TLU</v>
      </c>
      <c r="C56" s="50" t="str">
        <f>IF($A56="","",LOOKUP($A56,[1]ADMIN!$A$4:$A$355,[1]ADMIN!$E$4:$E$355))</f>
        <v>TLU000</v>
      </c>
      <c r="D56" s="50" t="str">
        <f>IF($A56="","",LOOKUP($A56,[1]ADMIN!$A$4:$A$355,[1]ADMIN!$F$4:$F$355))</f>
        <v>Big Tex</v>
      </c>
      <c r="E56" s="50" t="str">
        <f>IF($A56="","",LOOKUP($A56,[1]ADMIN!$A$4:$A$355,[1]ADMIN!$G$4:$G$355))</f>
        <v>TBD</v>
      </c>
      <c r="F56" s="51" t="str">
        <f>IF($A56="","",LOOKUP($A56,[1]ADMIN!$A$4:$A$355,[1]ADMIN!$I$4:$I$355))</f>
        <v>Utility trailer, 20', ice and water barrel hauling</v>
      </c>
      <c r="G56" s="52"/>
      <c r="H56" s="53">
        <f t="shared" si="0"/>
        <v>0</v>
      </c>
      <c r="I56" s="54" t="s">
        <v>40</v>
      </c>
      <c r="J56" s="62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4"/>
      <c r="V56" s="62"/>
      <c r="W56" s="63"/>
      <c r="X56" s="63"/>
      <c r="Y56" s="63"/>
      <c r="Z56" s="63"/>
      <c r="AA56" s="63"/>
      <c r="AB56" s="63"/>
      <c r="AC56" s="63"/>
      <c r="AD56" s="63"/>
      <c r="AE56" s="63"/>
      <c r="AF56" s="63"/>
      <c r="AG56" s="64"/>
      <c r="AH56" s="62"/>
      <c r="AI56" s="63"/>
      <c r="AJ56" s="63"/>
      <c r="AK56" s="63"/>
      <c r="AL56" s="63"/>
      <c r="AM56" s="63"/>
      <c r="AN56" s="63"/>
      <c r="AO56" s="63"/>
      <c r="AP56" s="63"/>
      <c r="AQ56" s="63"/>
      <c r="AR56" s="63"/>
      <c r="AS56" s="64"/>
      <c r="AT56" s="65"/>
      <c r="AU56" s="66"/>
      <c r="AV56" s="66"/>
      <c r="AW56" s="66"/>
      <c r="AX56" s="66"/>
      <c r="AY56" s="66"/>
      <c r="AZ56" s="66"/>
      <c r="BA56" s="66"/>
      <c r="BB56" s="66"/>
      <c r="BC56" s="66"/>
      <c r="BD56" s="66"/>
      <c r="BE56" s="67"/>
      <c r="BF56" s="61">
        <f t="shared" si="1"/>
        <v>0</v>
      </c>
    </row>
    <row r="57" spans="1:58" ht="27.75" customHeight="1">
      <c r="A57" s="22">
        <v>49</v>
      </c>
      <c r="B57" s="50" t="str">
        <f>IF($A57="","",LOOKUP($A57,[1]ADMIN!$A$4:$A$355,[1]ADMIN!$C$4:$C$355))</f>
        <v>DFW</v>
      </c>
      <c r="C57" s="50" t="str">
        <f>IF($A57="","",LOOKUP($A57,[1]ADMIN!$A$4:$A$355,[1]ADMIN!$E$4:$E$355))</f>
        <v>DFW000</v>
      </c>
      <c r="D57" s="50" t="str">
        <f>IF($A57="","",LOOKUP($A57,[1]ADMIN!$A$4:$A$355,[1]ADMIN!$F$4:$F$355))</f>
        <v>Generic</v>
      </c>
      <c r="E57" s="50" t="str">
        <f>IF($A57="","",LOOKUP($A57,[1]ADMIN!$A$4:$A$355,[1]ADMIN!$G$4:$G$355))</f>
        <v>Sgl Axle</v>
      </c>
      <c r="F57" s="51" t="str">
        <f>IF($A57="","",LOOKUP($A57,[1]ADMIN!$A$4:$A$355,[1]ADMIN!$I$4:$I$355))</f>
        <v xml:space="preserve">Dolly Fifth Wheel- single axle </v>
      </c>
      <c r="G57" s="52"/>
      <c r="H57" s="53">
        <f t="shared" si="0"/>
        <v>0</v>
      </c>
      <c r="I57" s="54" t="s">
        <v>40</v>
      </c>
      <c r="J57" s="62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4"/>
      <c r="V57" s="62"/>
      <c r="W57" s="63"/>
      <c r="X57" s="63"/>
      <c r="Y57" s="63"/>
      <c r="Z57" s="63"/>
      <c r="AA57" s="63"/>
      <c r="AB57" s="63"/>
      <c r="AC57" s="63"/>
      <c r="AD57" s="63"/>
      <c r="AE57" s="63"/>
      <c r="AF57" s="63"/>
      <c r="AG57" s="64"/>
      <c r="AH57" s="62"/>
      <c r="AI57" s="63"/>
      <c r="AJ57" s="63"/>
      <c r="AK57" s="63"/>
      <c r="AL57" s="63"/>
      <c r="AM57" s="63"/>
      <c r="AN57" s="63"/>
      <c r="AO57" s="63"/>
      <c r="AP57" s="63"/>
      <c r="AQ57" s="63"/>
      <c r="AR57" s="63"/>
      <c r="AS57" s="64"/>
      <c r="AT57" s="65"/>
      <c r="AU57" s="66"/>
      <c r="AV57" s="66"/>
      <c r="AW57" s="66"/>
      <c r="AX57" s="66"/>
      <c r="AY57" s="66"/>
      <c r="AZ57" s="66"/>
      <c r="BA57" s="66"/>
      <c r="BB57" s="66"/>
      <c r="BC57" s="66"/>
      <c r="BD57" s="66"/>
      <c r="BE57" s="67"/>
      <c r="BF57" s="61">
        <f t="shared" si="1"/>
        <v>0</v>
      </c>
    </row>
    <row r="58" spans="1:58" ht="27.75" customHeight="1">
      <c r="A58" s="22">
        <v>50</v>
      </c>
      <c r="B58" s="50" t="str">
        <f>IF($A58="","",LOOKUP($A58,[1]ADMIN!$A$4:$A$355,[1]ADMIN!$C$4:$C$355))</f>
        <v>DFW</v>
      </c>
      <c r="C58" s="50" t="str">
        <f>IF($A58="","",LOOKUP($A58,[1]ADMIN!$A$4:$A$355,[1]ADMIN!$E$4:$E$355))</f>
        <v>DFW000</v>
      </c>
      <c r="D58" s="50" t="str">
        <f>IF($A58="","",LOOKUP($A58,[1]ADMIN!$A$4:$A$355,[1]ADMIN!$F$4:$F$355))</f>
        <v>Generic</v>
      </c>
      <c r="E58" s="50" t="str">
        <f>IF($A58="","",LOOKUP($A58,[1]ADMIN!$A$4:$A$355,[1]ADMIN!$G$4:$G$355))</f>
        <v>Dbl Axle</v>
      </c>
      <c r="F58" s="51" t="str">
        <f>IF($A58="","",LOOKUP($A58,[1]ADMIN!$A$4:$A$355,[1]ADMIN!$I$4:$I$355))</f>
        <v>Dolly Fifth Wheel- double axle</v>
      </c>
      <c r="G58" s="52"/>
      <c r="H58" s="53">
        <f t="shared" si="0"/>
        <v>0</v>
      </c>
      <c r="I58" s="54" t="s">
        <v>40</v>
      </c>
      <c r="J58" s="62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4"/>
      <c r="V58" s="62"/>
      <c r="W58" s="63"/>
      <c r="X58" s="63"/>
      <c r="Y58" s="63"/>
      <c r="Z58" s="63"/>
      <c r="AA58" s="63"/>
      <c r="AB58" s="63"/>
      <c r="AC58" s="63"/>
      <c r="AD58" s="63"/>
      <c r="AE58" s="63"/>
      <c r="AF58" s="63"/>
      <c r="AG58" s="64"/>
      <c r="AH58" s="62"/>
      <c r="AI58" s="63"/>
      <c r="AJ58" s="63"/>
      <c r="AK58" s="63"/>
      <c r="AL58" s="63"/>
      <c r="AM58" s="63"/>
      <c r="AN58" s="63"/>
      <c r="AO58" s="63"/>
      <c r="AP58" s="63"/>
      <c r="AQ58" s="63"/>
      <c r="AR58" s="63"/>
      <c r="AS58" s="64"/>
      <c r="AT58" s="65"/>
      <c r="AU58" s="66"/>
      <c r="AV58" s="66"/>
      <c r="AW58" s="66"/>
      <c r="AX58" s="66"/>
      <c r="AY58" s="66"/>
      <c r="AZ58" s="66"/>
      <c r="BA58" s="66"/>
      <c r="BB58" s="66"/>
      <c r="BC58" s="66"/>
      <c r="BD58" s="66"/>
      <c r="BE58" s="67"/>
      <c r="BF58" s="61">
        <f t="shared" si="1"/>
        <v>0</v>
      </c>
    </row>
    <row r="59" spans="1:58" ht="27.75" customHeight="1">
      <c r="A59" s="22">
        <v>51</v>
      </c>
      <c r="B59" s="50" t="str">
        <f>IF($A59="","",LOOKUP($A59,[1]ADMIN!$A$4:$A$355,[1]ADMIN!$C$4:$C$355))</f>
        <v>TIH</v>
      </c>
      <c r="C59" s="50" t="str">
        <f>IF($A59="","",LOOKUP($A59,[1]ADMIN!$A$4:$A$355,[1]ADMIN!$E$4:$E$355))</f>
        <v>TIH000</v>
      </c>
      <c r="D59" s="50" t="str">
        <f>IF($A59="","",LOOKUP($A59,[1]ADMIN!$A$4:$A$355,[1]ADMIN!$F$4:$F$355))</f>
        <v>Generic</v>
      </c>
      <c r="E59" s="50" t="str">
        <f>IF($A59="","",LOOKUP($A59,[1]ADMIN!$A$4:$A$355,[1]ADMIN!$G$4:$G$355))</f>
        <v>Generic</v>
      </c>
      <c r="F59" s="51" t="str">
        <f>IF($A59="","",LOOKUP($A59,[1]ADMIN!$A$4:$A$355,[1]ADMIN!$I$4:$I$355))</f>
        <v>Ice Trailer- self contained 7200 lbs per day</v>
      </c>
      <c r="G59" s="52"/>
      <c r="H59" s="53">
        <f t="shared" si="0"/>
        <v>0</v>
      </c>
      <c r="I59" s="54" t="s">
        <v>40</v>
      </c>
      <c r="J59" s="62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4"/>
      <c r="V59" s="62"/>
      <c r="W59" s="63"/>
      <c r="X59" s="63"/>
      <c r="Y59" s="63"/>
      <c r="Z59" s="63"/>
      <c r="AA59" s="63"/>
      <c r="AB59" s="63"/>
      <c r="AC59" s="63"/>
      <c r="AD59" s="63"/>
      <c r="AE59" s="63"/>
      <c r="AF59" s="63"/>
      <c r="AG59" s="64"/>
      <c r="AH59" s="62"/>
      <c r="AI59" s="63"/>
      <c r="AJ59" s="63"/>
      <c r="AK59" s="63"/>
      <c r="AL59" s="63"/>
      <c r="AM59" s="63"/>
      <c r="AN59" s="63"/>
      <c r="AO59" s="63"/>
      <c r="AP59" s="63"/>
      <c r="AQ59" s="63"/>
      <c r="AR59" s="63"/>
      <c r="AS59" s="64"/>
      <c r="AT59" s="65"/>
      <c r="AU59" s="66"/>
      <c r="AV59" s="66"/>
      <c r="AW59" s="66"/>
      <c r="AX59" s="66"/>
      <c r="AY59" s="66"/>
      <c r="AZ59" s="66"/>
      <c r="BA59" s="66"/>
      <c r="BB59" s="66"/>
      <c r="BC59" s="66"/>
      <c r="BD59" s="66"/>
      <c r="BE59" s="67"/>
      <c r="BF59" s="61">
        <f t="shared" si="1"/>
        <v>0</v>
      </c>
    </row>
    <row r="60" spans="1:58" ht="27.75" customHeight="1">
      <c r="A60" s="22">
        <v>52</v>
      </c>
      <c r="B60" s="50" t="str">
        <f>IF($A60="","",LOOKUP($A60,[1]ADMIN!$A$4:$A$355,[1]ADMIN!$C$4:$C$355))</f>
        <v>TSC</v>
      </c>
      <c r="C60" s="50" t="str">
        <f>IF($A60="","",LOOKUP($A60,[1]ADMIN!$A$4:$A$355,[1]ADMIN!$E$4:$E$355))</f>
        <v>TSC020</v>
      </c>
      <c r="D60" s="50" t="str">
        <f>IF($A60="","",LOOKUP($A60,[1]ADMIN!$A$4:$A$355,[1]ADMIN!$F$4:$F$355))</f>
        <v>Generic</v>
      </c>
      <c r="E60" s="50" t="str">
        <f>IF($A60="","",LOOKUP($A60,[1]ADMIN!$A$4:$A$355,[1]ADMIN!$G$4:$G$355))</f>
        <v>Generic</v>
      </c>
      <c r="F60" s="51" t="str">
        <f>IF($A60="","",LOOKUP($A60,[1]ADMIN!$A$4:$A$355,[1]ADMIN!$I$4:$I$355))</f>
        <v>Connex Storage Container- 20 ft (not including shelves)</v>
      </c>
      <c r="G60" s="52"/>
      <c r="H60" s="53">
        <f t="shared" si="0"/>
        <v>0</v>
      </c>
      <c r="I60" s="54" t="s">
        <v>40</v>
      </c>
      <c r="J60" s="62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4"/>
      <c r="V60" s="62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4"/>
      <c r="AH60" s="62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4"/>
      <c r="AT60" s="65"/>
      <c r="AU60" s="66"/>
      <c r="AV60" s="66"/>
      <c r="AW60" s="66"/>
      <c r="AX60" s="66"/>
      <c r="AY60" s="66"/>
      <c r="AZ60" s="66"/>
      <c r="BA60" s="66"/>
      <c r="BB60" s="66"/>
      <c r="BC60" s="66"/>
      <c r="BD60" s="66"/>
      <c r="BE60" s="67"/>
      <c r="BF60" s="61">
        <f t="shared" si="1"/>
        <v>0</v>
      </c>
    </row>
    <row r="61" spans="1:58" ht="27.75" customHeight="1">
      <c r="A61" s="22">
        <v>53</v>
      </c>
      <c r="B61" s="50" t="str">
        <f>IF($A61="","",LOOKUP($A61,[1]ADMIN!$A$4:$A$355,[1]ADMIN!$C$4:$C$355))</f>
        <v>TSC</v>
      </c>
      <c r="C61" s="50" t="str">
        <f>IF($A61="","",LOOKUP($A61,[1]ADMIN!$A$4:$A$355,[1]ADMIN!$E$4:$E$355))</f>
        <v>TSC020</v>
      </c>
      <c r="D61" s="50" t="str">
        <f>IF($A61="","",LOOKUP($A61,[1]ADMIN!$A$4:$A$355,[1]ADMIN!$F$4:$F$355))</f>
        <v>Generic</v>
      </c>
      <c r="E61" s="50" t="str">
        <f>IF($A61="","",LOOKUP($A61,[1]ADMIN!$A$4:$A$355,[1]ADMIN!$G$4:$G$355))</f>
        <v>Generic</v>
      </c>
      <c r="F61" s="51" t="str">
        <f>IF($A61="","",LOOKUP($A61,[1]ADMIN!$A$4:$A$355,[1]ADMIN!$I$4:$I$355))</f>
        <v>Connex Storage Container- 20 ft  (with shelves and a/c)</v>
      </c>
      <c r="G61" s="52"/>
      <c r="H61" s="53">
        <f t="shared" si="0"/>
        <v>0</v>
      </c>
      <c r="I61" s="54" t="s">
        <v>40</v>
      </c>
      <c r="J61" s="62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4"/>
      <c r="V61" s="62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4"/>
      <c r="AH61" s="62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4"/>
      <c r="AT61" s="65"/>
      <c r="AU61" s="66"/>
      <c r="AV61" s="66"/>
      <c r="AW61" s="66"/>
      <c r="AX61" s="66"/>
      <c r="AY61" s="66"/>
      <c r="AZ61" s="66"/>
      <c r="BA61" s="66"/>
      <c r="BB61" s="66"/>
      <c r="BC61" s="66"/>
      <c r="BD61" s="66"/>
      <c r="BE61" s="67"/>
      <c r="BF61" s="61">
        <f t="shared" si="1"/>
        <v>0</v>
      </c>
    </row>
    <row r="62" spans="1:58" ht="27.75" customHeight="1">
      <c r="A62" s="22">
        <v>54</v>
      </c>
      <c r="B62" s="50" t="str">
        <f>IF($A62="","",LOOKUP($A62,[1]ADMIN!$A$4:$A$355,[1]ADMIN!$C$4:$C$355))</f>
        <v>TSC</v>
      </c>
      <c r="C62" s="50" t="str">
        <f>IF($A62="","",LOOKUP($A62,[1]ADMIN!$A$4:$A$355,[1]ADMIN!$E$4:$E$355))</f>
        <v>TSC040</v>
      </c>
      <c r="D62" s="50" t="str">
        <f>IF($A62="","",LOOKUP($A62,[1]ADMIN!$A$4:$A$355,[1]ADMIN!$F$4:$F$355))</f>
        <v>Generic</v>
      </c>
      <c r="E62" s="50" t="str">
        <f>IF($A62="","",LOOKUP($A62,[1]ADMIN!$A$4:$A$355,[1]ADMIN!$G$4:$G$355))</f>
        <v>Generic</v>
      </c>
      <c r="F62" s="51" t="str">
        <f>IF($A62="","",LOOKUP($A62,[1]ADMIN!$A$4:$A$355,[1]ADMIN!$I$4:$I$355))</f>
        <v>Connex Storage Container- 40 ft  (not including shelves)</v>
      </c>
      <c r="G62" s="52"/>
      <c r="H62" s="53">
        <f t="shared" si="0"/>
        <v>0</v>
      </c>
      <c r="I62" s="54" t="s">
        <v>40</v>
      </c>
      <c r="J62" s="62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4"/>
      <c r="V62" s="62"/>
      <c r="W62" s="63"/>
      <c r="X62" s="63"/>
      <c r="Y62" s="63"/>
      <c r="Z62" s="63"/>
      <c r="AA62" s="63"/>
      <c r="AB62" s="63"/>
      <c r="AC62" s="63"/>
      <c r="AD62" s="63"/>
      <c r="AE62" s="63"/>
      <c r="AF62" s="63"/>
      <c r="AG62" s="64"/>
      <c r="AH62" s="62"/>
      <c r="AI62" s="63"/>
      <c r="AJ62" s="63"/>
      <c r="AK62" s="63"/>
      <c r="AL62" s="63"/>
      <c r="AM62" s="63"/>
      <c r="AN62" s="63"/>
      <c r="AO62" s="63"/>
      <c r="AP62" s="63"/>
      <c r="AQ62" s="63"/>
      <c r="AR62" s="63"/>
      <c r="AS62" s="64"/>
      <c r="AT62" s="65"/>
      <c r="AU62" s="66"/>
      <c r="AV62" s="66"/>
      <c r="AW62" s="66"/>
      <c r="AX62" s="66"/>
      <c r="AY62" s="66"/>
      <c r="AZ62" s="66"/>
      <c r="BA62" s="66"/>
      <c r="BB62" s="66"/>
      <c r="BC62" s="66"/>
      <c r="BD62" s="66"/>
      <c r="BE62" s="67"/>
      <c r="BF62" s="61">
        <f t="shared" si="1"/>
        <v>0</v>
      </c>
    </row>
    <row r="63" spans="1:58" ht="27.75" customHeight="1">
      <c r="A63" s="22">
        <v>55</v>
      </c>
      <c r="B63" s="50" t="str">
        <f>IF($A63="","",LOOKUP($A63,[1]ADMIN!$A$4:$A$355,[1]ADMIN!$C$4:$C$355))</f>
        <v>TSC</v>
      </c>
      <c r="C63" s="50" t="str">
        <f>IF($A63="","",LOOKUP($A63,[1]ADMIN!$A$4:$A$355,[1]ADMIN!$E$4:$E$355))</f>
        <v>TSC040</v>
      </c>
      <c r="D63" s="50" t="str">
        <f>IF($A63="","",LOOKUP($A63,[1]ADMIN!$A$4:$A$355,[1]ADMIN!$F$4:$F$355))</f>
        <v>Generic</v>
      </c>
      <c r="E63" s="50" t="str">
        <f>IF($A63="","",LOOKUP($A63,[1]ADMIN!$A$4:$A$355,[1]ADMIN!$G$4:$G$355))</f>
        <v>Generic</v>
      </c>
      <c r="F63" s="51" t="str">
        <f>IF($A63="","",LOOKUP($A63,[1]ADMIN!$A$4:$A$355,[1]ADMIN!$I$4:$I$355))</f>
        <v>Connex Storage Container- 40 ft (with shelves and a/c)</v>
      </c>
      <c r="G63" s="52"/>
      <c r="H63" s="53">
        <f t="shared" si="0"/>
        <v>0</v>
      </c>
      <c r="I63" s="54" t="s">
        <v>40</v>
      </c>
      <c r="J63" s="62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4"/>
      <c r="V63" s="62"/>
      <c r="W63" s="63"/>
      <c r="X63" s="63"/>
      <c r="Y63" s="63"/>
      <c r="Z63" s="63"/>
      <c r="AA63" s="63"/>
      <c r="AB63" s="63"/>
      <c r="AC63" s="63"/>
      <c r="AD63" s="63"/>
      <c r="AE63" s="63"/>
      <c r="AF63" s="63"/>
      <c r="AG63" s="64"/>
      <c r="AH63" s="62"/>
      <c r="AI63" s="63"/>
      <c r="AJ63" s="63"/>
      <c r="AK63" s="63"/>
      <c r="AL63" s="63"/>
      <c r="AM63" s="63"/>
      <c r="AN63" s="63"/>
      <c r="AO63" s="63"/>
      <c r="AP63" s="63"/>
      <c r="AQ63" s="63"/>
      <c r="AR63" s="63"/>
      <c r="AS63" s="64"/>
      <c r="AT63" s="65"/>
      <c r="AU63" s="66"/>
      <c r="AV63" s="66"/>
      <c r="AW63" s="66"/>
      <c r="AX63" s="66"/>
      <c r="AY63" s="66"/>
      <c r="AZ63" s="66"/>
      <c r="BA63" s="66"/>
      <c r="BB63" s="66"/>
      <c r="BC63" s="66"/>
      <c r="BD63" s="66"/>
      <c r="BE63" s="67"/>
      <c r="BF63" s="61">
        <f t="shared" si="1"/>
        <v>0</v>
      </c>
    </row>
    <row r="64" spans="1:58" ht="27.75" customHeight="1">
      <c r="A64" s="22">
        <v>56</v>
      </c>
      <c r="B64" s="50" t="str">
        <f>IF($A64="","",LOOKUP($A64,[1]ADMIN!$A$4:$A$355,[1]ADMIN!$C$4:$C$355))</f>
        <v>TRD</v>
      </c>
      <c r="C64" s="50" t="str">
        <f>IF($A64="","",LOOKUP($A64,[1]ADMIN!$A$4:$A$355,[1]ADMIN!$E$4:$E$355))</f>
        <v>TRD020</v>
      </c>
      <c r="D64" s="50" t="str">
        <f>IF($A64="","",LOOKUP($A64,[1]ADMIN!$A$4:$A$355,[1]ADMIN!$F$4:$F$355))</f>
        <v>Generic</v>
      </c>
      <c r="E64" s="50" t="str">
        <f>IF($A64="","",LOOKUP($A64,[1]ADMIN!$A$4:$A$355,[1]ADMIN!$G$4:$G$355))</f>
        <v>Generic</v>
      </c>
      <c r="F64" s="51" t="str">
        <f>IF($A64="","",LOOKUP($A64,[1]ADMIN!$A$4:$A$355,[1]ADMIN!$I$4:$I$355))</f>
        <v>Welding Rod Rooms- 20 ft connex container  (with shelves a/c and power outlets)</v>
      </c>
      <c r="G64" s="52"/>
      <c r="H64" s="53">
        <f t="shared" si="0"/>
        <v>0</v>
      </c>
      <c r="I64" s="54" t="s">
        <v>40</v>
      </c>
      <c r="J64" s="62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4"/>
      <c r="V64" s="62"/>
      <c r="W64" s="63"/>
      <c r="X64" s="63"/>
      <c r="Y64" s="63"/>
      <c r="Z64" s="63"/>
      <c r="AA64" s="63"/>
      <c r="AB64" s="63"/>
      <c r="AC64" s="63"/>
      <c r="AD64" s="63"/>
      <c r="AE64" s="63"/>
      <c r="AF64" s="63"/>
      <c r="AG64" s="64"/>
      <c r="AH64" s="62"/>
      <c r="AI64" s="63"/>
      <c r="AJ64" s="63"/>
      <c r="AK64" s="63"/>
      <c r="AL64" s="63"/>
      <c r="AM64" s="63"/>
      <c r="AN64" s="63"/>
      <c r="AO64" s="63"/>
      <c r="AP64" s="63"/>
      <c r="AQ64" s="63"/>
      <c r="AR64" s="63"/>
      <c r="AS64" s="64"/>
      <c r="AT64" s="65"/>
      <c r="AU64" s="66"/>
      <c r="AV64" s="66"/>
      <c r="AW64" s="66"/>
      <c r="AX64" s="66"/>
      <c r="AY64" s="66"/>
      <c r="AZ64" s="66"/>
      <c r="BA64" s="66"/>
      <c r="BB64" s="66"/>
      <c r="BC64" s="66"/>
      <c r="BD64" s="66"/>
      <c r="BE64" s="67"/>
      <c r="BF64" s="61">
        <f t="shared" si="1"/>
        <v>0</v>
      </c>
    </row>
    <row r="65" spans="1:58" ht="27.75" customHeight="1">
      <c r="A65" s="22">
        <v>57</v>
      </c>
      <c r="B65" s="50" t="str">
        <f>IF($A65="","",LOOKUP($A65,[1]ADMIN!$A$4:$A$355,[1]ADMIN!$C$4:$C$355))</f>
        <v>TRD</v>
      </c>
      <c r="C65" s="50" t="str">
        <f>IF($A65="","",LOOKUP($A65,[1]ADMIN!$A$4:$A$355,[1]ADMIN!$E$4:$E$355))</f>
        <v>TRD040</v>
      </c>
      <c r="D65" s="50" t="str">
        <f>IF($A65="","",LOOKUP($A65,[1]ADMIN!$A$4:$A$355,[1]ADMIN!$F$4:$F$355))</f>
        <v>Generic</v>
      </c>
      <c r="E65" s="50" t="str">
        <f>IF($A65="","",LOOKUP($A65,[1]ADMIN!$A$4:$A$355,[1]ADMIN!$G$4:$G$355))</f>
        <v>Generic</v>
      </c>
      <c r="F65" s="51" t="str">
        <f>IF($A65="","",LOOKUP($A65,[1]ADMIN!$A$4:$A$355,[1]ADMIN!$I$4:$I$355))</f>
        <v>Welding Rod Rooms- 40 ft connex container  (with shelves a/c and power outlets)</v>
      </c>
      <c r="G65" s="52"/>
      <c r="H65" s="53">
        <f t="shared" si="0"/>
        <v>0</v>
      </c>
      <c r="I65" s="54" t="s">
        <v>40</v>
      </c>
      <c r="J65" s="62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4"/>
      <c r="V65" s="62"/>
      <c r="W65" s="63"/>
      <c r="X65" s="63"/>
      <c r="Y65" s="63"/>
      <c r="Z65" s="63"/>
      <c r="AA65" s="63"/>
      <c r="AB65" s="63"/>
      <c r="AC65" s="63"/>
      <c r="AD65" s="63"/>
      <c r="AE65" s="63"/>
      <c r="AF65" s="63"/>
      <c r="AG65" s="64"/>
      <c r="AH65" s="62"/>
      <c r="AI65" s="63"/>
      <c r="AJ65" s="63"/>
      <c r="AK65" s="63"/>
      <c r="AL65" s="63"/>
      <c r="AM65" s="63"/>
      <c r="AN65" s="63"/>
      <c r="AO65" s="63"/>
      <c r="AP65" s="63"/>
      <c r="AQ65" s="63"/>
      <c r="AR65" s="63"/>
      <c r="AS65" s="64"/>
      <c r="AT65" s="65"/>
      <c r="AU65" s="66"/>
      <c r="AV65" s="66"/>
      <c r="AW65" s="66"/>
      <c r="AX65" s="66"/>
      <c r="AY65" s="66"/>
      <c r="AZ65" s="66"/>
      <c r="BA65" s="66"/>
      <c r="BB65" s="66"/>
      <c r="BC65" s="66"/>
      <c r="BD65" s="66"/>
      <c r="BE65" s="67"/>
      <c r="BF65" s="61">
        <f t="shared" si="1"/>
        <v>0</v>
      </c>
    </row>
    <row r="66" spans="1:58" ht="27.75" customHeight="1">
      <c r="A66" s="22">
        <v>58</v>
      </c>
      <c r="B66" s="50" t="str">
        <f>IF($A66="","",LOOKUP($A66,[1]ADMIN!$A$4:$A$355,[1]ADMIN!$C$4:$C$355))</f>
        <v>WGF</v>
      </c>
      <c r="C66" s="50" t="str">
        <f>IF($A66="","",LOOKUP($A66,[1]ADMIN!$A$4:$A$355,[1]ADMIN!$E$4:$E$355))</f>
        <v>WGF010</v>
      </c>
      <c r="D66" s="50" t="str">
        <f>IF($A66="","",LOOKUP($A66,[1]ADMIN!$A$4:$A$355,[1]ADMIN!$F$4:$F$355))</f>
        <v>Meyer</v>
      </c>
      <c r="E66" s="50">
        <f>IF($A66="","",LOOKUP($A66,[1]ADMIN!$A$4:$A$355,[1]ADMIN!$G$4:$G$355))</f>
        <v>1304</v>
      </c>
      <c r="F66" s="51" t="str">
        <f>IF($A66="","",LOOKUP($A66,[1]ADMIN!$A$4:$A$355,[1]ADMIN!$I$4:$I$355))</f>
        <v xml:space="preserve">Farm Wagon- 13 ton </v>
      </c>
      <c r="G66" s="52"/>
      <c r="H66" s="53">
        <f t="shared" si="0"/>
        <v>0</v>
      </c>
      <c r="I66" s="54" t="s">
        <v>40</v>
      </c>
      <c r="J66" s="62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4"/>
      <c r="V66" s="62"/>
      <c r="W66" s="63"/>
      <c r="X66" s="63"/>
      <c r="Y66" s="63"/>
      <c r="Z66" s="63"/>
      <c r="AA66" s="63"/>
      <c r="AB66" s="63"/>
      <c r="AC66" s="63"/>
      <c r="AD66" s="63"/>
      <c r="AE66" s="63"/>
      <c r="AF66" s="63"/>
      <c r="AG66" s="64"/>
      <c r="AH66" s="62"/>
      <c r="AI66" s="63"/>
      <c r="AJ66" s="63"/>
      <c r="AK66" s="63"/>
      <c r="AL66" s="63"/>
      <c r="AM66" s="63"/>
      <c r="AN66" s="63"/>
      <c r="AO66" s="63"/>
      <c r="AP66" s="63"/>
      <c r="AQ66" s="63"/>
      <c r="AR66" s="63"/>
      <c r="AS66" s="64"/>
      <c r="AT66" s="65"/>
      <c r="AU66" s="66"/>
      <c r="AV66" s="66"/>
      <c r="AW66" s="66"/>
      <c r="AX66" s="66"/>
      <c r="AY66" s="66"/>
      <c r="AZ66" s="66"/>
      <c r="BA66" s="66"/>
      <c r="BB66" s="66"/>
      <c r="BC66" s="66"/>
      <c r="BD66" s="66"/>
      <c r="BE66" s="67"/>
      <c r="BF66" s="61">
        <f t="shared" si="1"/>
        <v>0</v>
      </c>
    </row>
    <row r="67" spans="1:58" ht="27.75" customHeight="1">
      <c r="A67" s="22">
        <v>59</v>
      </c>
      <c r="B67" s="50" t="str">
        <f>IF($A67="","",LOOKUP($A67,[1]ADMIN!$A$4:$A$355,[1]ADMIN!$C$4:$C$355))</f>
        <v>WGF</v>
      </c>
      <c r="C67" s="50" t="str">
        <f>IF($A67="","",LOOKUP($A67,[1]ADMIN!$A$4:$A$355,[1]ADMIN!$E$4:$E$355))</f>
        <v>WGF010</v>
      </c>
      <c r="D67" s="50" t="str">
        <f>IF($A67="","",LOOKUP($A67,[1]ADMIN!$A$4:$A$355,[1]ADMIN!$F$4:$F$355))</f>
        <v>Meyer</v>
      </c>
      <c r="E67" s="50">
        <f>IF($A67="","",LOOKUP($A67,[1]ADMIN!$A$4:$A$355,[1]ADMIN!$G$4:$G$355))</f>
        <v>1704</v>
      </c>
      <c r="F67" s="51" t="str">
        <f>IF($A67="","",LOOKUP($A67,[1]ADMIN!$A$4:$A$355,[1]ADMIN!$I$4:$I$355))</f>
        <v>Farm Wagon- 17 ton</v>
      </c>
      <c r="G67" s="52"/>
      <c r="H67" s="53">
        <f t="shared" si="0"/>
        <v>0</v>
      </c>
      <c r="I67" s="54" t="s">
        <v>40</v>
      </c>
      <c r="J67" s="62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4"/>
      <c r="V67" s="62"/>
      <c r="W67" s="63"/>
      <c r="X67" s="63"/>
      <c r="Y67" s="63"/>
      <c r="Z67" s="63"/>
      <c r="AA67" s="63"/>
      <c r="AB67" s="63"/>
      <c r="AC67" s="63"/>
      <c r="AD67" s="63"/>
      <c r="AE67" s="63"/>
      <c r="AF67" s="63"/>
      <c r="AG67" s="64"/>
      <c r="AH67" s="62"/>
      <c r="AI67" s="63"/>
      <c r="AJ67" s="63"/>
      <c r="AK67" s="63"/>
      <c r="AL67" s="63"/>
      <c r="AM67" s="63"/>
      <c r="AN67" s="63"/>
      <c r="AO67" s="63"/>
      <c r="AP67" s="63"/>
      <c r="AQ67" s="63"/>
      <c r="AR67" s="63"/>
      <c r="AS67" s="64"/>
      <c r="AT67" s="65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7"/>
      <c r="BF67" s="61">
        <f t="shared" si="1"/>
        <v>0</v>
      </c>
    </row>
    <row r="68" spans="1:58" ht="27.75" customHeight="1">
      <c r="A68" s="22">
        <v>60</v>
      </c>
      <c r="B68" s="50" t="str">
        <f>IF($A68="","",LOOKUP($A68,[1]ADMIN!$A$4:$A$355,[1]ADMIN!$C$4:$C$355))</f>
        <v>CRT</v>
      </c>
      <c r="C68" s="50" t="str">
        <f>IF($A68="","",LOOKUP($A68,[1]ADMIN!$A$4:$A$355,[1]ADMIN!$E$4:$E$355))</f>
        <v>CRT000</v>
      </c>
      <c r="D68" s="50" t="str">
        <f>IF($A68="","",LOOKUP($A68,[1]ADMIN!$A$4:$A$355,[1]ADMIN!$F$4:$F$355))</f>
        <v>Kubota</v>
      </c>
      <c r="E68" s="50" t="str">
        <f>IF($A68="","",LOOKUP($A68,[1]ADMIN!$A$4:$A$355,[1]ADMIN!$G$4:$G$355))</f>
        <v>RTVX900GH</v>
      </c>
      <c r="F68" s="51" t="str">
        <f>IF($A68="","",LOOKUP($A68,[1]ADMIN!$A$4:$A$355,[1]ADMIN!$I$4:$I$355))</f>
        <v xml:space="preserve">Utility Vehicle- 2 passenger 4WD </v>
      </c>
      <c r="G68" s="52"/>
      <c r="H68" s="53">
        <f t="shared" si="0"/>
        <v>0</v>
      </c>
      <c r="I68" s="54" t="s">
        <v>40</v>
      </c>
      <c r="J68" s="62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4"/>
      <c r="V68" s="62"/>
      <c r="W68" s="63"/>
      <c r="X68" s="63"/>
      <c r="Y68" s="63"/>
      <c r="Z68" s="63"/>
      <c r="AA68" s="63"/>
      <c r="AB68" s="63"/>
      <c r="AC68" s="63"/>
      <c r="AD68" s="63"/>
      <c r="AE68" s="63"/>
      <c r="AF68" s="63"/>
      <c r="AG68" s="64"/>
      <c r="AH68" s="62"/>
      <c r="AI68" s="63"/>
      <c r="AJ68" s="63"/>
      <c r="AK68" s="63"/>
      <c r="AL68" s="63"/>
      <c r="AM68" s="63"/>
      <c r="AN68" s="63"/>
      <c r="AO68" s="63"/>
      <c r="AP68" s="63"/>
      <c r="AQ68" s="63"/>
      <c r="AR68" s="63"/>
      <c r="AS68" s="64"/>
      <c r="AT68" s="65"/>
      <c r="AU68" s="66"/>
      <c r="AV68" s="66"/>
      <c r="AW68" s="66"/>
      <c r="AX68" s="66"/>
      <c r="AY68" s="66"/>
      <c r="AZ68" s="66"/>
      <c r="BA68" s="66"/>
      <c r="BB68" s="66"/>
      <c r="BC68" s="66"/>
      <c r="BD68" s="66"/>
      <c r="BE68" s="67"/>
      <c r="BF68" s="61">
        <f t="shared" si="1"/>
        <v>0</v>
      </c>
    </row>
    <row r="69" spans="1:58" ht="27.75" customHeight="1">
      <c r="A69" s="22">
        <v>61</v>
      </c>
      <c r="B69" s="50" t="str">
        <f>IF($A69="","",LOOKUP($A69,[1]ADMIN!$A$4:$A$355,[1]ADMIN!$C$4:$C$355))</f>
        <v>CRT</v>
      </c>
      <c r="C69" s="50" t="str">
        <f>IF($A69="","",LOOKUP($A69,[1]ADMIN!$A$4:$A$355,[1]ADMIN!$E$4:$E$355))</f>
        <v>CRT000</v>
      </c>
      <c r="D69" s="50" t="str">
        <f>IF($A69="","",LOOKUP($A69,[1]ADMIN!$A$4:$A$355,[1]ADMIN!$F$4:$F$355))</f>
        <v>Kubota</v>
      </c>
      <c r="E69" s="50" t="str">
        <f>IF($A69="","",LOOKUP($A69,[1]ADMIN!$A$4:$A$355,[1]ADMIN!$G$4:$G$355))</f>
        <v>RTVX900GH</v>
      </c>
      <c r="F69" s="51" t="str">
        <f>IF($A69="","",LOOKUP($A69,[1]ADMIN!$A$4:$A$355,[1]ADMIN!$I$4:$I$355))</f>
        <v>Utility Vehicle- 2 passenger 4WD with cab</v>
      </c>
      <c r="G69" s="52"/>
      <c r="H69" s="53">
        <f t="shared" si="0"/>
        <v>0</v>
      </c>
      <c r="I69" s="54" t="s">
        <v>40</v>
      </c>
      <c r="J69" s="62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4"/>
      <c r="V69" s="62"/>
      <c r="W69" s="63"/>
      <c r="X69" s="63"/>
      <c r="Y69" s="63"/>
      <c r="Z69" s="63"/>
      <c r="AA69" s="63"/>
      <c r="AB69" s="63"/>
      <c r="AC69" s="63"/>
      <c r="AD69" s="63"/>
      <c r="AE69" s="63"/>
      <c r="AF69" s="63"/>
      <c r="AG69" s="64"/>
      <c r="AH69" s="62"/>
      <c r="AI69" s="63"/>
      <c r="AJ69" s="63"/>
      <c r="AK69" s="63"/>
      <c r="AL69" s="63"/>
      <c r="AM69" s="63"/>
      <c r="AN69" s="63"/>
      <c r="AO69" s="63"/>
      <c r="AP69" s="63"/>
      <c r="AQ69" s="63"/>
      <c r="AR69" s="63"/>
      <c r="AS69" s="64"/>
      <c r="AT69" s="65"/>
      <c r="AU69" s="66"/>
      <c r="AV69" s="66"/>
      <c r="AW69" s="66"/>
      <c r="AX69" s="66"/>
      <c r="AY69" s="66"/>
      <c r="AZ69" s="66"/>
      <c r="BA69" s="66"/>
      <c r="BB69" s="66"/>
      <c r="BC69" s="66"/>
      <c r="BD69" s="66"/>
      <c r="BE69" s="67"/>
      <c r="BF69" s="61">
        <f t="shared" si="1"/>
        <v>0</v>
      </c>
    </row>
    <row r="70" spans="1:58" ht="27.75" customHeight="1">
      <c r="A70" s="22">
        <v>62</v>
      </c>
      <c r="B70" s="50" t="str">
        <f>IF($A70="","",LOOKUP($A70,[1]ADMIN!$A$4:$A$355,[1]ADMIN!$C$4:$C$355))</f>
        <v>CRT</v>
      </c>
      <c r="C70" s="50" t="str">
        <f>IF($A70="","",LOOKUP($A70,[1]ADMIN!$A$4:$A$355,[1]ADMIN!$E$4:$E$355))</f>
        <v>CRT000</v>
      </c>
      <c r="D70" s="50" t="str">
        <f>IF($A70="","",LOOKUP($A70,[1]ADMIN!$A$4:$A$355,[1]ADMIN!$F$4:$F$355))</f>
        <v>Kubota</v>
      </c>
      <c r="E70" s="50" t="str">
        <f>IF($A70="","",LOOKUP($A70,[1]ADMIN!$A$4:$A$355,[1]ADMIN!$G$4:$G$355))</f>
        <v>RTVX1140WH</v>
      </c>
      <c r="F70" s="51" t="str">
        <f>IF($A70="","",LOOKUP($A70,[1]ADMIN!$A$4:$A$355,[1]ADMIN!$I$4:$I$355))</f>
        <v xml:space="preserve">Utility Vehicle- 4 passenger 4WD </v>
      </c>
      <c r="G70" s="52"/>
      <c r="H70" s="53">
        <f t="shared" si="0"/>
        <v>0</v>
      </c>
      <c r="I70" s="54" t="s">
        <v>40</v>
      </c>
      <c r="J70" s="62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74"/>
      <c r="V70" s="75"/>
      <c r="W70" s="63"/>
      <c r="X70" s="63"/>
      <c r="Y70" s="63"/>
      <c r="Z70" s="63"/>
      <c r="AA70" s="63"/>
      <c r="AB70" s="63"/>
      <c r="AC70" s="63"/>
      <c r="AD70" s="63"/>
      <c r="AE70" s="63"/>
      <c r="AF70" s="63"/>
      <c r="AG70" s="74"/>
      <c r="AH70" s="75"/>
      <c r="AI70" s="63"/>
      <c r="AJ70" s="63"/>
      <c r="AK70" s="63"/>
      <c r="AL70" s="63"/>
      <c r="AM70" s="63"/>
      <c r="AN70" s="63"/>
      <c r="AO70" s="63"/>
      <c r="AP70" s="63"/>
      <c r="AQ70" s="63"/>
      <c r="AR70" s="63"/>
      <c r="AS70" s="64"/>
      <c r="AT70" s="65"/>
      <c r="AU70" s="66"/>
      <c r="AV70" s="66"/>
      <c r="AW70" s="66"/>
      <c r="AX70" s="66"/>
      <c r="AY70" s="66"/>
      <c r="AZ70" s="66"/>
      <c r="BA70" s="66"/>
      <c r="BB70" s="66"/>
      <c r="BC70" s="66"/>
      <c r="BD70" s="66"/>
      <c r="BE70" s="67"/>
      <c r="BF70" s="61">
        <f t="shared" si="1"/>
        <v>0</v>
      </c>
    </row>
    <row r="71" spans="1:58" ht="27.75" customHeight="1">
      <c r="A71" s="22">
        <v>63</v>
      </c>
      <c r="B71" s="50" t="str">
        <f>IF($A71="","",LOOKUP($A71,[1]ADMIN!$A$4:$A$355,[1]ADMIN!$C$4:$C$355))</f>
        <v>CRT</v>
      </c>
      <c r="C71" s="50" t="str">
        <f>IF($A71="","",LOOKUP($A71,[1]ADMIN!$A$4:$A$355,[1]ADMIN!$E$4:$E$355))</f>
        <v>CRT000</v>
      </c>
      <c r="D71" s="50" t="str">
        <f>IF($A71="","",LOOKUP($A71,[1]ADMIN!$A$4:$A$355,[1]ADMIN!$F$4:$F$355))</f>
        <v>Kubota</v>
      </c>
      <c r="E71" s="50" t="str">
        <f>IF($A71="","",LOOKUP($A71,[1]ADMIN!$A$4:$A$355,[1]ADMIN!$G$4:$G$355))</f>
        <v>RTVX1140WH</v>
      </c>
      <c r="F71" s="51" t="str">
        <f>IF($A71="","",LOOKUP($A71,[1]ADMIN!$A$4:$A$355,[1]ADMIN!$I$4:$I$355))</f>
        <v>Utility Vehicle- 4 passenger 4WD with cab</v>
      </c>
      <c r="G71" s="52"/>
      <c r="H71" s="53">
        <f t="shared" si="0"/>
        <v>0</v>
      </c>
      <c r="I71" s="54" t="s">
        <v>40</v>
      </c>
      <c r="J71" s="62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4"/>
      <c r="V71" s="62"/>
      <c r="W71" s="63"/>
      <c r="X71" s="63"/>
      <c r="Y71" s="63"/>
      <c r="Z71" s="63"/>
      <c r="AA71" s="63"/>
      <c r="AB71" s="63"/>
      <c r="AC71" s="63"/>
      <c r="AD71" s="63"/>
      <c r="AE71" s="63"/>
      <c r="AF71" s="63"/>
      <c r="AG71" s="64"/>
      <c r="AH71" s="62"/>
      <c r="AI71" s="63"/>
      <c r="AJ71" s="63"/>
      <c r="AK71" s="63"/>
      <c r="AL71" s="63"/>
      <c r="AM71" s="63"/>
      <c r="AN71" s="63"/>
      <c r="AO71" s="63"/>
      <c r="AP71" s="63"/>
      <c r="AQ71" s="63"/>
      <c r="AR71" s="63"/>
      <c r="AS71" s="64"/>
      <c r="AT71" s="65"/>
      <c r="AU71" s="66"/>
      <c r="AV71" s="66"/>
      <c r="AW71" s="66"/>
      <c r="AX71" s="66"/>
      <c r="AY71" s="66"/>
      <c r="AZ71" s="66"/>
      <c r="BA71" s="66"/>
      <c r="BB71" s="66"/>
      <c r="BC71" s="66"/>
      <c r="BD71" s="66"/>
      <c r="BE71" s="67"/>
      <c r="BF71" s="61">
        <f t="shared" si="1"/>
        <v>0</v>
      </c>
    </row>
    <row r="72" spans="1:58" ht="27.75" customHeight="1">
      <c r="A72" s="22">
        <v>64</v>
      </c>
      <c r="B72" s="50" t="str">
        <f>IF($A72="","",LOOKUP($A72,[1]ADMIN!$A$4:$A$355,[1]ADMIN!$C$4:$C$355))</f>
        <v>RVD</v>
      </c>
      <c r="C72" s="50" t="str">
        <f>IF($A72="","",LOOKUP($A72,[1]ADMIN!$A$4:$A$355,[1]ADMIN!$E$4:$E$355))</f>
        <v>RVD030</v>
      </c>
      <c r="D72" s="50" t="str">
        <f>IF($A72="","",LOOKUP($A72,[1]ADMIN!$A$4:$A$355,[1]ADMIN!$F$4:$F$355))</f>
        <v>M-Q</v>
      </c>
      <c r="E72" s="50" t="str">
        <f>IF($A72="","",LOOKUP($A72,[1]ADMIN!$A$4:$A$355,[1]ADMIN!$G$4:$G$355))</f>
        <v>RX157533</v>
      </c>
      <c r="F72" s="51" t="str">
        <f>IF($A72="","",LOOKUP($A72,[1]ADMIN!$A$4:$A$355,[1]ADMIN!$I$4:$I$355))</f>
        <v>Roller Vibratory Dual- 24 - 33 in double drum pad articulated</v>
      </c>
      <c r="G72" s="52"/>
      <c r="H72" s="53">
        <f t="shared" si="0"/>
        <v>0</v>
      </c>
      <c r="I72" s="54" t="s">
        <v>40</v>
      </c>
      <c r="J72" s="62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4"/>
      <c r="V72" s="62"/>
      <c r="W72" s="63"/>
      <c r="X72" s="63"/>
      <c r="Y72" s="63"/>
      <c r="Z72" s="63"/>
      <c r="AA72" s="63"/>
      <c r="AB72" s="63"/>
      <c r="AC72" s="63"/>
      <c r="AD72" s="63"/>
      <c r="AE72" s="63"/>
      <c r="AF72" s="63"/>
      <c r="AG72" s="64"/>
      <c r="AH72" s="62"/>
      <c r="AI72" s="63"/>
      <c r="AJ72" s="63"/>
      <c r="AK72" s="63"/>
      <c r="AL72" s="63"/>
      <c r="AM72" s="63"/>
      <c r="AN72" s="63"/>
      <c r="AO72" s="63"/>
      <c r="AP72" s="63"/>
      <c r="AQ72" s="63"/>
      <c r="AR72" s="63"/>
      <c r="AS72" s="64"/>
      <c r="AT72" s="65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7"/>
      <c r="BF72" s="61">
        <f t="shared" si="1"/>
        <v>0</v>
      </c>
    </row>
    <row r="73" spans="1:58" ht="27.75" customHeight="1">
      <c r="A73" s="22">
        <v>65</v>
      </c>
      <c r="B73" s="50" t="str">
        <f>IF($A73="","",LOOKUP($A73,[1]ADMIN!$A$4:$A$355,[1]ADMIN!$C$4:$C$355))</f>
        <v>CVP</v>
      </c>
      <c r="C73" s="50" t="str">
        <f>IF($A73="","",LOOKUP($A73,[1]ADMIN!$A$4:$A$355,[1]ADMIN!$E$4:$E$355))</f>
        <v>CVP000</v>
      </c>
      <c r="D73" s="50" t="str">
        <f>IF($A73="","",LOOKUP($A73,[1]ADMIN!$A$4:$A$355,[1]ADMIN!$F$4:$F$355))</f>
        <v>M-Q</v>
      </c>
      <c r="E73" s="50" t="str">
        <f>IF($A73="","",LOOKUP($A73,[1]ADMIN!$A$4:$A$355,[1]ADMIN!$G$4:$G$355))</f>
        <v>MVC88VTHW</v>
      </c>
      <c r="F73" s="51" t="str">
        <f>IF($A73="","",LOOKUP($A73,[1]ADMIN!$A$4:$A$355,[1]ADMIN!$I$4:$I$355))</f>
        <v>Compactor Vibratory Plate- 3450 lbs impact (Model replaces MVC88VGHW)</v>
      </c>
      <c r="G73" s="52"/>
      <c r="H73" s="53">
        <f t="shared" si="0"/>
        <v>0</v>
      </c>
      <c r="I73" s="54" t="s">
        <v>40</v>
      </c>
      <c r="J73" s="62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4"/>
      <c r="V73" s="62"/>
      <c r="W73" s="63"/>
      <c r="X73" s="63"/>
      <c r="Y73" s="63"/>
      <c r="Z73" s="63"/>
      <c r="AA73" s="63"/>
      <c r="AB73" s="63"/>
      <c r="AC73" s="63"/>
      <c r="AD73" s="63"/>
      <c r="AE73" s="63"/>
      <c r="AF73" s="63"/>
      <c r="AG73" s="64"/>
      <c r="AH73" s="62"/>
      <c r="AI73" s="63"/>
      <c r="AJ73" s="63"/>
      <c r="AK73" s="63"/>
      <c r="AL73" s="63"/>
      <c r="AM73" s="63"/>
      <c r="AN73" s="63"/>
      <c r="AO73" s="63"/>
      <c r="AP73" s="63"/>
      <c r="AQ73" s="63"/>
      <c r="AR73" s="63"/>
      <c r="AS73" s="64"/>
      <c r="AT73" s="65"/>
      <c r="AU73" s="66"/>
      <c r="AV73" s="66"/>
      <c r="AW73" s="66"/>
      <c r="AX73" s="66"/>
      <c r="AY73" s="66"/>
      <c r="AZ73" s="66"/>
      <c r="BA73" s="66"/>
      <c r="BB73" s="66"/>
      <c r="BC73" s="66"/>
      <c r="BD73" s="66"/>
      <c r="BE73" s="67"/>
      <c r="BF73" s="61">
        <f t="shared" si="1"/>
        <v>0</v>
      </c>
    </row>
    <row r="74" spans="1:58" ht="27.75" customHeight="1">
      <c r="A74" s="22">
        <v>66</v>
      </c>
      <c r="B74" s="50" t="str">
        <f>IF($A74="","",LOOKUP($A74,[1]ADMIN!$A$4:$A$355,[1]ADMIN!$C$4:$C$355))</f>
        <v>CTG</v>
      </c>
      <c r="C74" s="50" t="str">
        <f>IF($A74="","",LOOKUP($A74,[1]ADMIN!$A$4:$A$355,[1]ADMIN!$E$4:$E$355))</f>
        <v>CTG132</v>
      </c>
      <c r="D74" s="50" t="str">
        <f>IF($A74="","",LOOKUP($A74,[1]ADMIN!$A$4:$A$355,[1]ADMIN!$F$4:$F$355))</f>
        <v>M-Q</v>
      </c>
      <c r="E74" s="50" t="str">
        <f>IF($A74="","",LOOKUP($A74,[1]ADMIN!$A$4:$A$355,[1]ADMIN!$G$4:$G$355))</f>
        <v>MTX60HD</v>
      </c>
      <c r="F74" s="51" t="str">
        <f>IF($A74="","",LOOKUP($A74,[1]ADMIN!$A$4:$A$355,[1]ADMIN!$I$4:$I$355))</f>
        <v>Compactor Tamp Rammer- medium 2400 -2800 lbs per blow (3064 lbf)</v>
      </c>
      <c r="G74" s="52"/>
      <c r="H74" s="53">
        <f t="shared" ref="H74:H137" si="2">SUM(J74:BE74)</f>
        <v>0</v>
      </c>
      <c r="I74" s="54" t="s">
        <v>40</v>
      </c>
      <c r="J74" s="62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4"/>
      <c r="V74" s="62"/>
      <c r="W74" s="63"/>
      <c r="X74" s="63"/>
      <c r="Y74" s="63"/>
      <c r="Z74" s="63"/>
      <c r="AA74" s="63"/>
      <c r="AB74" s="63"/>
      <c r="AC74" s="63"/>
      <c r="AD74" s="63"/>
      <c r="AE74" s="63"/>
      <c r="AF74" s="63"/>
      <c r="AG74" s="64"/>
      <c r="AH74" s="62"/>
      <c r="AI74" s="63"/>
      <c r="AJ74" s="63"/>
      <c r="AK74" s="63"/>
      <c r="AL74" s="63"/>
      <c r="AM74" s="63"/>
      <c r="AN74" s="63"/>
      <c r="AO74" s="63"/>
      <c r="AP74" s="63"/>
      <c r="AQ74" s="63"/>
      <c r="AR74" s="63"/>
      <c r="AS74" s="64"/>
      <c r="AT74" s="65"/>
      <c r="AU74" s="66"/>
      <c r="AV74" s="66"/>
      <c r="AW74" s="66"/>
      <c r="AX74" s="66"/>
      <c r="AY74" s="66"/>
      <c r="AZ74" s="66"/>
      <c r="BA74" s="66"/>
      <c r="BB74" s="66"/>
      <c r="BC74" s="66"/>
      <c r="BD74" s="66"/>
      <c r="BE74" s="67"/>
      <c r="BF74" s="61">
        <f t="shared" ref="BF74:BF137" si="3">G74*H74</f>
        <v>0</v>
      </c>
    </row>
    <row r="75" spans="1:58" ht="27.75" customHeight="1">
      <c r="A75" s="22">
        <v>67</v>
      </c>
      <c r="B75" s="50" t="str">
        <f>IF($A75="","",LOOKUP($A75,[1]ADMIN!$A$4:$A$355,[1]ADMIN!$C$4:$C$355))</f>
        <v>CTG</v>
      </c>
      <c r="C75" s="50" t="str">
        <f>IF($A75="","",LOOKUP($A75,[1]ADMIN!$A$4:$A$355,[1]ADMIN!$E$4:$E$355))</f>
        <v>CTG200</v>
      </c>
      <c r="D75" s="50" t="str">
        <f>IF($A75="","",LOOKUP($A75,[1]ADMIN!$A$4:$A$355,[1]ADMIN!$F$4:$F$355))</f>
        <v>M-Q</v>
      </c>
      <c r="E75" s="50" t="str">
        <f>IF($A75="","",LOOKUP($A75,[1]ADMIN!$A$4:$A$355,[1]ADMIN!$G$4:$G$355))</f>
        <v>MTX70HD</v>
      </c>
      <c r="F75" s="51" t="str">
        <f>IF($A75="","",LOOKUP($A75,[1]ADMIN!$A$4:$A$355,[1]ADMIN!$I$4:$I$355))</f>
        <v>Compactor Tamp Rammer- large 2900 -3600 lbs per blow (3350lbf) (replaces discoutinued MTX90)</v>
      </c>
      <c r="G75" s="52"/>
      <c r="H75" s="53">
        <f t="shared" si="2"/>
        <v>0</v>
      </c>
      <c r="I75" s="54" t="s">
        <v>40</v>
      </c>
      <c r="J75" s="62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4"/>
      <c r="V75" s="62"/>
      <c r="W75" s="63"/>
      <c r="X75" s="63"/>
      <c r="Y75" s="63"/>
      <c r="Z75" s="63"/>
      <c r="AA75" s="63"/>
      <c r="AB75" s="63"/>
      <c r="AC75" s="63"/>
      <c r="AD75" s="63"/>
      <c r="AE75" s="63"/>
      <c r="AF75" s="63"/>
      <c r="AG75" s="64"/>
      <c r="AH75" s="62"/>
      <c r="AI75" s="63"/>
      <c r="AJ75" s="63"/>
      <c r="AK75" s="63"/>
      <c r="AL75" s="63"/>
      <c r="AM75" s="63"/>
      <c r="AN75" s="63"/>
      <c r="AO75" s="63"/>
      <c r="AP75" s="63"/>
      <c r="AQ75" s="63"/>
      <c r="AR75" s="63"/>
      <c r="AS75" s="64"/>
      <c r="AT75" s="65"/>
      <c r="AU75" s="66"/>
      <c r="AV75" s="66"/>
      <c r="AW75" s="66"/>
      <c r="AX75" s="66"/>
      <c r="AY75" s="66"/>
      <c r="AZ75" s="66"/>
      <c r="BA75" s="66"/>
      <c r="BB75" s="66"/>
      <c r="BC75" s="66"/>
      <c r="BD75" s="66"/>
      <c r="BE75" s="67"/>
      <c r="BF75" s="61">
        <f t="shared" si="3"/>
        <v>0</v>
      </c>
    </row>
    <row r="76" spans="1:58" ht="27.75" customHeight="1">
      <c r="A76" s="22">
        <v>68</v>
      </c>
      <c r="B76" s="50" t="str">
        <f>IF($A76="","",LOOKUP($A76,[1]ADMIN!$A$4:$A$355,[1]ADMIN!$C$4:$C$355))</f>
        <v>BKC</v>
      </c>
      <c r="C76" s="50" t="str">
        <f>IF($A76="","",LOOKUP($A76,[1]ADMIN!$A$4:$A$355,[1]ADMIN!$E$4:$E$355))</f>
        <v>BKC050</v>
      </c>
      <c r="D76" s="50" t="str">
        <f>IF($A76="","",LOOKUP($A76,[1]ADMIN!$A$4:$A$355,[1]ADMIN!$F$4:$F$355))</f>
        <v>Camlever</v>
      </c>
      <c r="E76" s="50" t="str">
        <f>IF($A76="","",LOOKUP($A76,[1]ADMIN!$A$4:$A$355,[1]ADMIN!$G$4:$G$355))</f>
        <v>CL-050</v>
      </c>
      <c r="F76" s="51" t="str">
        <f>IF($A76="","",LOOKUP($A76,[1]ADMIN!$A$4:$A$355,[1]ADMIN!$I$4:$I$355))</f>
        <v>Bucket Concrete Manual- 1/2 cy bottom dump</v>
      </c>
      <c r="G76" s="52"/>
      <c r="H76" s="53">
        <f t="shared" si="2"/>
        <v>0</v>
      </c>
      <c r="I76" s="54" t="s">
        <v>40</v>
      </c>
      <c r="J76" s="62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4"/>
      <c r="V76" s="62"/>
      <c r="W76" s="63"/>
      <c r="X76" s="63"/>
      <c r="Y76" s="63"/>
      <c r="Z76" s="63"/>
      <c r="AA76" s="63"/>
      <c r="AB76" s="63"/>
      <c r="AC76" s="63"/>
      <c r="AD76" s="63"/>
      <c r="AE76" s="63"/>
      <c r="AF76" s="63"/>
      <c r="AG76" s="64"/>
      <c r="AH76" s="62"/>
      <c r="AI76" s="63"/>
      <c r="AJ76" s="63"/>
      <c r="AK76" s="63"/>
      <c r="AL76" s="63"/>
      <c r="AM76" s="63"/>
      <c r="AN76" s="63"/>
      <c r="AO76" s="63"/>
      <c r="AP76" s="63"/>
      <c r="AQ76" s="63"/>
      <c r="AR76" s="63"/>
      <c r="AS76" s="64"/>
      <c r="AT76" s="65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7"/>
      <c r="BF76" s="61">
        <f t="shared" si="3"/>
        <v>0</v>
      </c>
    </row>
    <row r="77" spans="1:58" ht="27.75" customHeight="1">
      <c r="A77" s="22">
        <v>69</v>
      </c>
      <c r="B77" s="50" t="str">
        <f>IF($A77="","",LOOKUP($A77,[1]ADMIN!$A$4:$A$355,[1]ADMIN!$C$4:$C$355))</f>
        <v>BKC</v>
      </c>
      <c r="C77" s="50" t="str">
        <f>IF($A77="","",LOOKUP($A77,[1]ADMIN!$A$4:$A$355,[1]ADMIN!$E$4:$E$355))</f>
        <v>BKC075</v>
      </c>
      <c r="D77" s="50" t="str">
        <f>IF($A77="","",LOOKUP($A77,[1]ADMIN!$A$4:$A$355,[1]ADMIN!$F$4:$F$355))</f>
        <v>Camlever</v>
      </c>
      <c r="E77" s="50" t="str">
        <f>IF($A77="","",LOOKUP($A77,[1]ADMIN!$A$4:$A$355,[1]ADMIN!$G$4:$G$355))</f>
        <v>CL-075</v>
      </c>
      <c r="F77" s="51" t="str">
        <f>IF($A77="","",LOOKUP($A77,[1]ADMIN!$A$4:$A$355,[1]ADMIN!$I$4:$I$355))</f>
        <v>Bucket Concrete Manual- 3/4 cy bottom dump</v>
      </c>
      <c r="G77" s="52"/>
      <c r="H77" s="53">
        <f t="shared" si="2"/>
        <v>0</v>
      </c>
      <c r="I77" s="54" t="s">
        <v>40</v>
      </c>
      <c r="J77" s="62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4"/>
      <c r="V77" s="62"/>
      <c r="W77" s="63"/>
      <c r="X77" s="63"/>
      <c r="Y77" s="63"/>
      <c r="Z77" s="63"/>
      <c r="AA77" s="63"/>
      <c r="AB77" s="63"/>
      <c r="AC77" s="63"/>
      <c r="AD77" s="63"/>
      <c r="AE77" s="63"/>
      <c r="AF77" s="63"/>
      <c r="AG77" s="64"/>
      <c r="AH77" s="62"/>
      <c r="AI77" s="63"/>
      <c r="AJ77" s="63"/>
      <c r="AK77" s="63"/>
      <c r="AL77" s="63"/>
      <c r="AM77" s="63"/>
      <c r="AN77" s="63"/>
      <c r="AO77" s="63"/>
      <c r="AP77" s="63"/>
      <c r="AQ77" s="63"/>
      <c r="AR77" s="63"/>
      <c r="AS77" s="64"/>
      <c r="AT77" s="65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7"/>
      <c r="BF77" s="61">
        <f t="shared" si="3"/>
        <v>0</v>
      </c>
    </row>
    <row r="78" spans="1:58" ht="27.75" customHeight="1">
      <c r="A78" s="22">
        <v>70</v>
      </c>
      <c r="B78" s="50" t="str">
        <f>IF($A78="","",LOOKUP($A78,[1]ADMIN!$A$4:$A$355,[1]ADMIN!$C$4:$C$355))</f>
        <v>BKC</v>
      </c>
      <c r="C78" s="50" t="str">
        <f>IF($A78="","",LOOKUP($A78,[1]ADMIN!$A$4:$A$355,[1]ADMIN!$E$4:$E$355))</f>
        <v>BKC100</v>
      </c>
      <c r="D78" s="50" t="str">
        <f>IF($A78="","",LOOKUP($A78,[1]ADMIN!$A$4:$A$355,[1]ADMIN!$F$4:$F$355))</f>
        <v>Camlever</v>
      </c>
      <c r="E78" s="50" t="str">
        <f>IF($A78="","",LOOKUP($A78,[1]ADMIN!$A$4:$A$355,[1]ADMIN!$G$4:$G$355))</f>
        <v>CL-100</v>
      </c>
      <c r="F78" s="51" t="str">
        <f>IF($A78="","",LOOKUP($A78,[1]ADMIN!$A$4:$A$355,[1]ADMIN!$I$4:$I$355))</f>
        <v>Bucket Concrete Manual- 1 cy bottom dump</v>
      </c>
      <c r="G78" s="52"/>
      <c r="H78" s="53">
        <f t="shared" si="2"/>
        <v>0</v>
      </c>
      <c r="I78" s="54" t="s">
        <v>40</v>
      </c>
      <c r="J78" s="62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4"/>
      <c r="V78" s="62"/>
      <c r="W78" s="63"/>
      <c r="X78" s="63"/>
      <c r="Y78" s="63"/>
      <c r="Z78" s="63"/>
      <c r="AA78" s="63"/>
      <c r="AB78" s="63"/>
      <c r="AC78" s="63"/>
      <c r="AD78" s="63"/>
      <c r="AE78" s="63"/>
      <c r="AF78" s="63"/>
      <c r="AG78" s="64"/>
      <c r="AH78" s="62"/>
      <c r="AI78" s="63"/>
      <c r="AJ78" s="63"/>
      <c r="AK78" s="63"/>
      <c r="AL78" s="63"/>
      <c r="AM78" s="63"/>
      <c r="AN78" s="63"/>
      <c r="AO78" s="63"/>
      <c r="AP78" s="63"/>
      <c r="AQ78" s="63"/>
      <c r="AR78" s="63"/>
      <c r="AS78" s="64"/>
      <c r="AT78" s="65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7"/>
      <c r="BF78" s="61">
        <f t="shared" si="3"/>
        <v>0</v>
      </c>
    </row>
    <row r="79" spans="1:58" ht="27.75" customHeight="1">
      <c r="A79" s="22">
        <v>71</v>
      </c>
      <c r="B79" s="50" t="str">
        <f>IF($A79="","",LOOKUP($A79,[1]ADMIN!$A$4:$A$355,[1]ADMIN!$C$4:$C$355))</f>
        <v>BKC</v>
      </c>
      <c r="C79" s="50" t="str">
        <f>IF($A79="","",LOOKUP($A79,[1]ADMIN!$A$4:$A$355,[1]ADMIN!$E$4:$E$355))</f>
        <v>BKC200</v>
      </c>
      <c r="D79" s="50" t="str">
        <f>IF($A79="","",LOOKUP($A79,[1]ADMIN!$A$4:$A$355,[1]ADMIN!$F$4:$F$355))</f>
        <v>Camlever</v>
      </c>
      <c r="E79" s="50" t="str">
        <f>IF($A79="","",LOOKUP($A79,[1]ADMIN!$A$4:$A$355,[1]ADMIN!$G$4:$G$355))</f>
        <v>CL-200</v>
      </c>
      <c r="F79" s="51" t="str">
        <f>IF($A79="","",LOOKUP($A79,[1]ADMIN!$A$4:$A$355,[1]ADMIN!$I$4:$I$355))</f>
        <v>Bucket Concrete Manual- 2 cy bottom dump</v>
      </c>
      <c r="G79" s="52"/>
      <c r="H79" s="53">
        <f t="shared" si="2"/>
        <v>0</v>
      </c>
      <c r="I79" s="54" t="s">
        <v>40</v>
      </c>
      <c r="J79" s="62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4"/>
      <c r="V79" s="62"/>
      <c r="W79" s="63"/>
      <c r="X79" s="63"/>
      <c r="Y79" s="63"/>
      <c r="Z79" s="63"/>
      <c r="AA79" s="63"/>
      <c r="AB79" s="63"/>
      <c r="AC79" s="63"/>
      <c r="AD79" s="63"/>
      <c r="AE79" s="63"/>
      <c r="AF79" s="63"/>
      <c r="AG79" s="64"/>
      <c r="AH79" s="62"/>
      <c r="AI79" s="63"/>
      <c r="AJ79" s="63"/>
      <c r="AK79" s="63"/>
      <c r="AL79" s="63"/>
      <c r="AM79" s="63"/>
      <c r="AN79" s="63"/>
      <c r="AO79" s="63"/>
      <c r="AP79" s="63"/>
      <c r="AQ79" s="63"/>
      <c r="AR79" s="63"/>
      <c r="AS79" s="64"/>
      <c r="AT79" s="65"/>
      <c r="AU79" s="66"/>
      <c r="AV79" s="66"/>
      <c r="AW79" s="66"/>
      <c r="AX79" s="66"/>
      <c r="AY79" s="66"/>
      <c r="AZ79" s="66"/>
      <c r="BA79" s="66"/>
      <c r="BB79" s="66"/>
      <c r="BC79" s="66"/>
      <c r="BD79" s="66"/>
      <c r="BE79" s="67"/>
      <c r="BF79" s="61">
        <f t="shared" si="3"/>
        <v>0</v>
      </c>
    </row>
    <row r="80" spans="1:58" ht="27.75" customHeight="1">
      <c r="A80" s="22">
        <v>72</v>
      </c>
      <c r="B80" s="50" t="str">
        <f>IF($A80="","",LOOKUP($A80,[1]ADMIN!$A$4:$A$355,[1]ADMIN!$C$4:$C$355))</f>
        <v>CMX</v>
      </c>
      <c r="C80" s="50" t="str">
        <f>IF($A80="","",LOOKUP($A80,[1]ADMIN!$A$4:$A$355,[1]ADMIN!$E$4:$E$355))</f>
        <v>CMX006</v>
      </c>
      <c r="D80" s="50" t="str">
        <f>IF($A80="","",LOOKUP($A80,[1]ADMIN!$A$4:$A$355,[1]ADMIN!$F$4:$F$355))</f>
        <v>M-Q</v>
      </c>
      <c r="E80" s="50" t="str">
        <f>IF($A80="","",LOOKUP($A80,[1]ADMIN!$A$4:$A$355,[1]ADMIN!$G$4:$G$355))</f>
        <v>MC94SH8</v>
      </c>
      <c r="F80" s="51" t="str">
        <f>IF($A80="","",LOOKUP($A80,[1]ADMIN!$A$4:$A$355,[1]ADMIN!$I$4:$I$355))</f>
        <v xml:space="preserve">Concrete Mixer- 6 cu ft gasoline </v>
      </c>
      <c r="G80" s="52"/>
      <c r="H80" s="53">
        <f t="shared" si="2"/>
        <v>0</v>
      </c>
      <c r="I80" s="54" t="s">
        <v>40</v>
      </c>
      <c r="J80" s="62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4"/>
      <c r="V80" s="62"/>
      <c r="W80" s="63"/>
      <c r="X80" s="63"/>
      <c r="Y80" s="63"/>
      <c r="Z80" s="63"/>
      <c r="AA80" s="63"/>
      <c r="AB80" s="63"/>
      <c r="AC80" s="63"/>
      <c r="AD80" s="63"/>
      <c r="AE80" s="63"/>
      <c r="AF80" s="63"/>
      <c r="AG80" s="64"/>
      <c r="AH80" s="62"/>
      <c r="AI80" s="63"/>
      <c r="AJ80" s="63"/>
      <c r="AK80" s="63"/>
      <c r="AL80" s="63"/>
      <c r="AM80" s="63"/>
      <c r="AN80" s="63"/>
      <c r="AO80" s="63"/>
      <c r="AP80" s="63"/>
      <c r="AQ80" s="63"/>
      <c r="AR80" s="63"/>
      <c r="AS80" s="64"/>
      <c r="AT80" s="65"/>
      <c r="AU80" s="66"/>
      <c r="AV80" s="66"/>
      <c r="AW80" s="66"/>
      <c r="AX80" s="66"/>
      <c r="AY80" s="66"/>
      <c r="AZ80" s="66"/>
      <c r="BA80" s="66"/>
      <c r="BB80" s="66"/>
      <c r="BC80" s="66"/>
      <c r="BD80" s="66"/>
      <c r="BE80" s="67"/>
      <c r="BF80" s="61">
        <f t="shared" si="3"/>
        <v>0</v>
      </c>
    </row>
    <row r="81" spans="1:58" ht="27.75" customHeight="1">
      <c r="A81" s="22">
        <v>73</v>
      </c>
      <c r="B81" s="50" t="str">
        <f>IF($A81="","",LOOKUP($A81,[1]ADMIN!$A$4:$A$355,[1]ADMIN!$C$4:$C$355))</f>
        <v>CDC</v>
      </c>
      <c r="C81" s="50" t="str">
        <f>IF($A81="","",LOOKUP($A81,[1]ADMIN!$A$4:$A$355,[1]ADMIN!$E$4:$E$355))</f>
        <v>CDC000</v>
      </c>
      <c r="D81" s="50" t="str">
        <f>IF($A81="","",LOOKUP($A81,[1]ADMIN!$A$4:$A$355,[1]ADMIN!$F$4:$F$355))</f>
        <v>Husqvarna</v>
      </c>
      <c r="E81" s="50" t="str">
        <f>IF($A81="","",LOOKUP($A81,[1]ADMIN!$A$4:$A$355,[1]ADMIN!$G$4:$G$355))</f>
        <v>DMS340LS</v>
      </c>
      <c r="F81" s="51" t="str">
        <f>IF($A81="","",LOOKUP($A81,[1]ADMIN!$A$4:$A$355,[1]ADMIN!$I$4:$I$355))</f>
        <v>Concrete Drill Core- 1" - 16" OD capacity (not including core bits)</v>
      </c>
      <c r="G81" s="52"/>
      <c r="H81" s="53">
        <f t="shared" si="2"/>
        <v>0</v>
      </c>
      <c r="I81" s="54" t="s">
        <v>40</v>
      </c>
      <c r="J81" s="62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4"/>
      <c r="V81" s="62"/>
      <c r="W81" s="63"/>
      <c r="X81" s="63"/>
      <c r="Y81" s="63"/>
      <c r="Z81" s="63"/>
      <c r="AA81" s="63"/>
      <c r="AB81" s="63"/>
      <c r="AC81" s="63"/>
      <c r="AD81" s="63"/>
      <c r="AE81" s="63"/>
      <c r="AF81" s="63"/>
      <c r="AG81" s="64"/>
      <c r="AH81" s="62"/>
      <c r="AI81" s="63"/>
      <c r="AJ81" s="63"/>
      <c r="AK81" s="63"/>
      <c r="AL81" s="63"/>
      <c r="AM81" s="63"/>
      <c r="AN81" s="63"/>
      <c r="AO81" s="63"/>
      <c r="AP81" s="63"/>
      <c r="AQ81" s="63"/>
      <c r="AR81" s="63"/>
      <c r="AS81" s="64"/>
      <c r="AT81" s="65"/>
      <c r="AU81" s="66"/>
      <c r="AV81" s="66"/>
      <c r="AW81" s="66"/>
      <c r="AX81" s="66"/>
      <c r="AY81" s="66"/>
      <c r="AZ81" s="66"/>
      <c r="BA81" s="66"/>
      <c r="BB81" s="66"/>
      <c r="BC81" s="66"/>
      <c r="BD81" s="66"/>
      <c r="BE81" s="67"/>
      <c r="BF81" s="61">
        <f t="shared" si="3"/>
        <v>0</v>
      </c>
    </row>
    <row r="82" spans="1:58" ht="27.75" customHeight="1">
      <c r="A82" s="22">
        <v>74</v>
      </c>
      <c r="B82" s="50" t="str">
        <f>IF($A82="","",LOOKUP($A82,[1]ADMIN!$A$4:$A$355,[1]ADMIN!$C$4:$C$355))</f>
        <v>RHD</v>
      </c>
      <c r="C82" s="50" t="str">
        <f>IF($A82="","",LOOKUP($A82,[1]ADMIN!$A$4:$A$355,[1]ADMIN!$E$4:$E$355))</f>
        <v>RHD000</v>
      </c>
      <c r="D82" s="50" t="str">
        <f>IF($A82="","",LOOKUP($A82,[1]ADMIN!$A$4:$A$355,[1]ADMIN!$F$4:$F$355))</f>
        <v>Hilti</v>
      </c>
      <c r="E82" s="50" t="str">
        <f>IF($A82="","",LOOKUP($A82,[1]ADMIN!$A$4:$A$355,[1]ADMIN!$G$4:$G$355))</f>
        <v>TE70ATCAVR</v>
      </c>
      <c r="F82" s="51" t="str">
        <f>IF($A82="","",LOOKUP($A82,[1]ADMIN!$A$4:$A$355,[1]ADMIN!$I$4:$I$355))</f>
        <v>T75 Hilti drills</v>
      </c>
      <c r="G82" s="52"/>
      <c r="H82" s="53">
        <f t="shared" si="2"/>
        <v>0</v>
      </c>
      <c r="I82" s="54" t="s">
        <v>40</v>
      </c>
      <c r="J82" s="62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4"/>
      <c r="V82" s="62"/>
      <c r="W82" s="63"/>
      <c r="X82" s="63"/>
      <c r="Y82" s="63"/>
      <c r="Z82" s="63"/>
      <c r="AA82" s="63"/>
      <c r="AB82" s="63"/>
      <c r="AC82" s="63"/>
      <c r="AD82" s="63"/>
      <c r="AE82" s="63"/>
      <c r="AF82" s="63"/>
      <c r="AG82" s="64"/>
      <c r="AH82" s="62"/>
      <c r="AI82" s="63"/>
      <c r="AJ82" s="63"/>
      <c r="AK82" s="63"/>
      <c r="AL82" s="63"/>
      <c r="AM82" s="63"/>
      <c r="AN82" s="63"/>
      <c r="AO82" s="63"/>
      <c r="AP82" s="63"/>
      <c r="AQ82" s="63"/>
      <c r="AR82" s="63"/>
      <c r="AS82" s="64"/>
      <c r="AT82" s="65"/>
      <c r="AU82" s="66"/>
      <c r="AV82" s="66"/>
      <c r="AW82" s="66"/>
      <c r="AX82" s="66"/>
      <c r="AY82" s="66"/>
      <c r="AZ82" s="66"/>
      <c r="BA82" s="66"/>
      <c r="BB82" s="66"/>
      <c r="BC82" s="66"/>
      <c r="BD82" s="66"/>
      <c r="BE82" s="67"/>
      <c r="BF82" s="61">
        <f t="shared" si="3"/>
        <v>0</v>
      </c>
    </row>
    <row r="83" spans="1:58" ht="27.75" customHeight="1">
      <c r="A83" s="22">
        <v>75</v>
      </c>
      <c r="B83" s="50" t="str">
        <f>IF($A83="","",LOOKUP($A83,[1]ADMIN!$A$4:$A$355,[1]ADMIN!$C$4:$C$355))</f>
        <v>GPA</v>
      </c>
      <c r="C83" s="50" t="str">
        <f>IF($A83="","",LOOKUP($A83,[1]ADMIN!$A$4:$A$355,[1]ADMIN!$E$4:$E$355))</f>
        <v>GPA000</v>
      </c>
      <c r="D83" s="50" t="str">
        <f>IF($A83="","",LOOKUP($A83,[1]ADMIN!$A$4:$A$355,[1]ADMIN!$F$4:$F$355))</f>
        <v>Hilti</v>
      </c>
      <c r="E83" s="50" t="str">
        <f>IF($A83="","",LOOKUP($A83,[1]ADMIN!$A$4:$A$355,[1]ADMIN!$G$4:$G$355))</f>
        <v>DX351</v>
      </c>
      <c r="F83" s="51" t="str">
        <f>IF($A83="","",LOOKUP($A83,[1]ADMIN!$A$4:$A$355,[1]ADMIN!$I$4:$I$355))</f>
        <v>Gun Power Actuated Hilti DX351</v>
      </c>
      <c r="G83" s="52"/>
      <c r="H83" s="53">
        <f t="shared" si="2"/>
        <v>0</v>
      </c>
      <c r="I83" s="54" t="s">
        <v>40</v>
      </c>
      <c r="J83" s="62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4"/>
      <c r="V83" s="62"/>
      <c r="W83" s="63"/>
      <c r="X83" s="63"/>
      <c r="Y83" s="63"/>
      <c r="Z83" s="63"/>
      <c r="AA83" s="63"/>
      <c r="AB83" s="63"/>
      <c r="AC83" s="63"/>
      <c r="AD83" s="63"/>
      <c r="AE83" s="63"/>
      <c r="AF83" s="63"/>
      <c r="AG83" s="64"/>
      <c r="AH83" s="62"/>
      <c r="AI83" s="63"/>
      <c r="AJ83" s="63"/>
      <c r="AK83" s="63"/>
      <c r="AL83" s="63"/>
      <c r="AM83" s="63"/>
      <c r="AN83" s="63"/>
      <c r="AO83" s="63"/>
      <c r="AP83" s="63"/>
      <c r="AQ83" s="63"/>
      <c r="AR83" s="63"/>
      <c r="AS83" s="64"/>
      <c r="AT83" s="65"/>
      <c r="AU83" s="66"/>
      <c r="AV83" s="66"/>
      <c r="AW83" s="66"/>
      <c r="AX83" s="66"/>
      <c r="AY83" s="66"/>
      <c r="AZ83" s="66"/>
      <c r="BA83" s="66"/>
      <c r="BB83" s="66"/>
      <c r="BC83" s="66"/>
      <c r="BD83" s="66"/>
      <c r="BE83" s="67"/>
      <c r="BF83" s="61">
        <f t="shared" si="3"/>
        <v>0</v>
      </c>
    </row>
    <row r="84" spans="1:58" ht="27.75" customHeight="1">
      <c r="A84" s="22">
        <v>76</v>
      </c>
      <c r="B84" s="50" t="str">
        <f>IF($A84="","",LOOKUP($A84,[1]ADMIN!$A$4:$A$355,[1]ADMIN!$C$4:$C$355))</f>
        <v>CFW</v>
      </c>
      <c r="C84" s="50" t="str">
        <f>IF($A84="","",LOOKUP($A84,[1]ADMIN!$A$4:$A$355,[1]ADMIN!$E$4:$E$355))</f>
        <v>CFW036</v>
      </c>
      <c r="D84" s="50" t="str">
        <f>IF($A84="","",LOOKUP($A84,[1]ADMIN!$A$4:$A$355,[1]ADMIN!$F$4:$F$355))</f>
        <v>M-Q</v>
      </c>
      <c r="E84" s="50" t="str">
        <f>IF($A84="","",LOOKUP($A84,[1]ADMIN!$A$4:$A$355,[1]ADMIN!$G$4:$G$355))</f>
        <v>J36H55</v>
      </c>
      <c r="F84" s="51" t="str">
        <f>IF($A84="","",LOOKUP($A84,[1]ADMIN!$A$4:$A$355,[1]ADMIN!$I$4:$I$355))</f>
        <v xml:space="preserve">Concrete Finisher Walk Behind-with 1 set of blades up to 36" float or finish </v>
      </c>
      <c r="G84" s="52"/>
      <c r="H84" s="53">
        <f t="shared" si="2"/>
        <v>0</v>
      </c>
      <c r="I84" s="54" t="s">
        <v>40</v>
      </c>
      <c r="J84" s="62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4"/>
      <c r="V84" s="62"/>
      <c r="W84" s="63"/>
      <c r="X84" s="63"/>
      <c r="Y84" s="63"/>
      <c r="Z84" s="63"/>
      <c r="AA84" s="63"/>
      <c r="AB84" s="63"/>
      <c r="AC84" s="63"/>
      <c r="AD84" s="63"/>
      <c r="AE84" s="63"/>
      <c r="AF84" s="63"/>
      <c r="AG84" s="64"/>
      <c r="AH84" s="62"/>
      <c r="AI84" s="63"/>
      <c r="AJ84" s="63"/>
      <c r="AK84" s="63"/>
      <c r="AL84" s="63"/>
      <c r="AM84" s="63"/>
      <c r="AN84" s="63"/>
      <c r="AO84" s="63"/>
      <c r="AP84" s="63"/>
      <c r="AQ84" s="63"/>
      <c r="AR84" s="63"/>
      <c r="AS84" s="64"/>
      <c r="AT84" s="65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7"/>
      <c r="BF84" s="61">
        <f t="shared" si="3"/>
        <v>0</v>
      </c>
    </row>
    <row r="85" spans="1:58" ht="27.75" customHeight="1">
      <c r="A85" s="22">
        <v>77</v>
      </c>
      <c r="B85" s="50" t="str">
        <f>IF($A85="","",LOOKUP($A85,[1]ADMIN!$A$4:$A$355,[1]ADMIN!$C$4:$C$355))</f>
        <v>CFW</v>
      </c>
      <c r="C85" s="50" t="str">
        <f>IF($A85="","",LOOKUP($A85,[1]ADMIN!$A$4:$A$355,[1]ADMIN!$E$4:$E$355))</f>
        <v>CFW046</v>
      </c>
      <c r="D85" s="50" t="str">
        <f>IF($A85="","",LOOKUP($A85,[1]ADMIN!$A$4:$A$355,[1]ADMIN!$F$4:$F$355))</f>
        <v>M-Q</v>
      </c>
      <c r="E85" s="50" t="str">
        <f>IF($A85="","",LOOKUP($A85,[1]ADMIN!$A$4:$A$355,[1]ADMIN!$G$4:$G$355))</f>
        <v>B46H90</v>
      </c>
      <c r="F85" s="51" t="str">
        <f>IF($A85="","",LOOKUP($A85,[1]ADMIN!$A$4:$A$355,[1]ADMIN!$I$4:$I$355))</f>
        <v xml:space="preserve">Concrete Finisher Walk Behind- with 1 set of blades 46" - 48" float or finish </v>
      </c>
      <c r="G85" s="52"/>
      <c r="H85" s="53">
        <f t="shared" si="2"/>
        <v>0</v>
      </c>
      <c r="I85" s="54" t="s">
        <v>40</v>
      </c>
      <c r="J85" s="62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4"/>
      <c r="V85" s="62"/>
      <c r="W85" s="63"/>
      <c r="X85" s="63"/>
      <c r="Y85" s="63"/>
      <c r="Z85" s="63"/>
      <c r="AA85" s="63"/>
      <c r="AB85" s="63"/>
      <c r="AC85" s="63"/>
      <c r="AD85" s="63"/>
      <c r="AE85" s="63"/>
      <c r="AF85" s="63"/>
      <c r="AG85" s="64"/>
      <c r="AH85" s="62"/>
      <c r="AI85" s="63"/>
      <c r="AJ85" s="63"/>
      <c r="AK85" s="63"/>
      <c r="AL85" s="63"/>
      <c r="AM85" s="63"/>
      <c r="AN85" s="63"/>
      <c r="AO85" s="63"/>
      <c r="AP85" s="63"/>
      <c r="AQ85" s="63"/>
      <c r="AR85" s="63"/>
      <c r="AS85" s="64"/>
      <c r="AT85" s="65"/>
      <c r="AU85" s="66"/>
      <c r="AV85" s="66"/>
      <c r="AW85" s="66"/>
      <c r="AX85" s="66"/>
      <c r="AY85" s="66"/>
      <c r="AZ85" s="66"/>
      <c r="BA85" s="66"/>
      <c r="BB85" s="66"/>
      <c r="BC85" s="66"/>
      <c r="BD85" s="66"/>
      <c r="BE85" s="67"/>
      <c r="BF85" s="61">
        <f t="shared" si="3"/>
        <v>0</v>
      </c>
    </row>
    <row r="86" spans="1:58" ht="27.75" customHeight="1">
      <c r="A86" s="22">
        <v>78</v>
      </c>
      <c r="B86" s="50" t="str">
        <f>IF($A86="","",LOOKUP($A86,[1]ADMIN!$A$4:$A$355,[1]ADMIN!$C$4:$C$355))</f>
        <v>MMX</v>
      </c>
      <c r="C86" s="50" t="str">
        <f>IF($A86="","",LOOKUP($A86,[1]ADMIN!$A$4:$A$355,[1]ADMIN!$E$4:$E$355))</f>
        <v>MMX009</v>
      </c>
      <c r="D86" s="50" t="str">
        <f>IF($A86="","",LOOKUP($A86,[1]ADMIN!$A$4:$A$355,[1]ADMIN!$F$4:$F$355))</f>
        <v>M-Q</v>
      </c>
      <c r="E86" s="50" t="str">
        <f>IF($A86="","",LOOKUP($A86,[1]ADMIN!$A$4:$A$355,[1]ADMIN!$G$4:$G$355))</f>
        <v>WM90PH8</v>
      </c>
      <c r="F86" s="51" t="str">
        <f>IF($A86="","",LOOKUP($A86,[1]ADMIN!$A$4:$A$355,[1]ADMIN!$I$4:$I$355))</f>
        <v>Mortar Mixer Portable- gasoline powered up to 9 cu ft (does not include replacement bucket)</v>
      </c>
      <c r="G86" s="52"/>
      <c r="H86" s="53">
        <f t="shared" si="2"/>
        <v>0</v>
      </c>
      <c r="I86" s="54" t="s">
        <v>40</v>
      </c>
      <c r="J86" s="62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4"/>
      <c r="V86" s="62"/>
      <c r="W86" s="63"/>
      <c r="X86" s="63"/>
      <c r="Y86" s="63"/>
      <c r="Z86" s="63"/>
      <c r="AA86" s="63"/>
      <c r="AB86" s="63"/>
      <c r="AC86" s="63"/>
      <c r="AD86" s="63"/>
      <c r="AE86" s="63"/>
      <c r="AF86" s="63"/>
      <c r="AG86" s="64"/>
      <c r="AH86" s="62"/>
      <c r="AI86" s="63"/>
      <c r="AJ86" s="63"/>
      <c r="AK86" s="63"/>
      <c r="AL86" s="63"/>
      <c r="AM86" s="63"/>
      <c r="AN86" s="63"/>
      <c r="AO86" s="63"/>
      <c r="AP86" s="63"/>
      <c r="AQ86" s="63"/>
      <c r="AR86" s="63"/>
      <c r="AS86" s="64"/>
      <c r="AT86" s="65"/>
      <c r="AU86" s="66"/>
      <c r="AV86" s="66"/>
      <c r="AW86" s="66"/>
      <c r="AX86" s="66"/>
      <c r="AY86" s="66"/>
      <c r="AZ86" s="66"/>
      <c r="BA86" s="66"/>
      <c r="BB86" s="66"/>
      <c r="BC86" s="66"/>
      <c r="BD86" s="66"/>
      <c r="BE86" s="67"/>
      <c r="BF86" s="61">
        <f t="shared" si="3"/>
        <v>0</v>
      </c>
    </row>
    <row r="87" spans="1:58" ht="27.75" customHeight="1">
      <c r="A87" s="22">
        <v>79</v>
      </c>
      <c r="B87" s="50" t="str">
        <f>IF($A87="","",LOOKUP($A87,[1]ADMIN!$A$4:$A$355,[1]ADMIN!$C$4:$C$355))</f>
        <v>MMX</v>
      </c>
      <c r="C87" s="50" t="str">
        <f>IF($A87="","",LOOKUP($A87,[1]ADMIN!$A$4:$A$355,[1]ADMIN!$E$4:$E$355))</f>
        <v>MMX012</v>
      </c>
      <c r="D87" s="50" t="str">
        <f>IF($A87="","",LOOKUP($A87,[1]ADMIN!$A$4:$A$355,[1]ADMIN!$F$4:$F$355))</f>
        <v>M-Q</v>
      </c>
      <c r="E87" s="50" t="str">
        <f>IF($A87="","",LOOKUP($A87,[1]ADMIN!$A$4:$A$355,[1]ADMIN!$G$4:$G$355))</f>
        <v>WM120SHHD</v>
      </c>
      <c r="F87" s="51" t="str">
        <f>IF($A87="","",LOOKUP($A87,[1]ADMIN!$A$4:$A$355,[1]ADMIN!$I$4:$I$355))</f>
        <v>Mortar Mixer Portable- gasoline powered up to 12 cu ft  (does not include replacement bucket)</v>
      </c>
      <c r="G87" s="52"/>
      <c r="H87" s="53">
        <f t="shared" si="2"/>
        <v>0</v>
      </c>
      <c r="I87" s="54" t="s">
        <v>40</v>
      </c>
      <c r="J87" s="62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4"/>
      <c r="V87" s="62"/>
      <c r="W87" s="63"/>
      <c r="X87" s="63"/>
      <c r="Y87" s="63"/>
      <c r="Z87" s="63"/>
      <c r="AA87" s="63"/>
      <c r="AB87" s="63"/>
      <c r="AC87" s="63"/>
      <c r="AD87" s="63"/>
      <c r="AE87" s="63"/>
      <c r="AF87" s="63"/>
      <c r="AG87" s="64"/>
      <c r="AH87" s="62"/>
      <c r="AI87" s="63"/>
      <c r="AJ87" s="63"/>
      <c r="AK87" s="63"/>
      <c r="AL87" s="63"/>
      <c r="AM87" s="63"/>
      <c r="AN87" s="63"/>
      <c r="AO87" s="63"/>
      <c r="AP87" s="63"/>
      <c r="AQ87" s="63"/>
      <c r="AR87" s="63"/>
      <c r="AS87" s="64"/>
      <c r="AT87" s="65"/>
      <c r="AU87" s="66"/>
      <c r="AV87" s="66"/>
      <c r="AW87" s="66"/>
      <c r="AX87" s="66"/>
      <c r="AY87" s="66"/>
      <c r="AZ87" s="66"/>
      <c r="BA87" s="66"/>
      <c r="BB87" s="66"/>
      <c r="BC87" s="66"/>
      <c r="BD87" s="66"/>
      <c r="BE87" s="67"/>
      <c r="BF87" s="61">
        <f t="shared" si="3"/>
        <v>0</v>
      </c>
    </row>
    <row r="88" spans="1:58" ht="27.75" customHeight="1">
      <c r="A88" s="22">
        <v>80</v>
      </c>
      <c r="B88" s="50" t="str">
        <f>IF($A88="","",LOOKUP($A88,[1]ADMIN!$A$4:$A$355,[1]ADMIN!$C$4:$C$355))</f>
        <v>CSF</v>
      </c>
      <c r="C88" s="50" t="str">
        <f>IF($A88="","",LOOKUP($A88,[1]ADMIN!$A$4:$A$355,[1]ADMIN!$E$4:$E$355))</f>
        <v>CSF014</v>
      </c>
      <c r="D88" s="50" t="str">
        <f>IF($A88="","",LOOKUP($A88,[1]ADMIN!$A$4:$A$355,[1]ADMIN!$F$4:$F$355))</f>
        <v>Husqvarna</v>
      </c>
      <c r="E88" s="50" t="str">
        <f>IF($A88="","",LOOKUP($A88,[1]ADMIN!$A$4:$A$355,[1]ADMIN!$G$4:$G$355))</f>
        <v>FS309</v>
      </c>
      <c r="F88" s="51" t="str">
        <f>IF($A88="","",LOOKUP($A88,[1]ADMIN!$A$4:$A$355,[1]ADMIN!$I$4:$I$355))</f>
        <v>Concrete Floor Saw- wet cut gasoline powered 8 hp push type 14" blade cap</v>
      </c>
      <c r="G88" s="52"/>
      <c r="H88" s="53">
        <f t="shared" si="2"/>
        <v>0</v>
      </c>
      <c r="I88" s="54" t="s">
        <v>40</v>
      </c>
      <c r="J88" s="62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4"/>
      <c r="V88" s="62"/>
      <c r="W88" s="63"/>
      <c r="X88" s="63"/>
      <c r="Y88" s="63"/>
      <c r="Z88" s="63"/>
      <c r="AA88" s="63"/>
      <c r="AB88" s="63"/>
      <c r="AC88" s="63"/>
      <c r="AD88" s="63"/>
      <c r="AE88" s="63"/>
      <c r="AF88" s="63"/>
      <c r="AG88" s="64"/>
      <c r="AH88" s="62"/>
      <c r="AI88" s="63"/>
      <c r="AJ88" s="63"/>
      <c r="AK88" s="63"/>
      <c r="AL88" s="63"/>
      <c r="AM88" s="63"/>
      <c r="AN88" s="63"/>
      <c r="AO88" s="63"/>
      <c r="AP88" s="63"/>
      <c r="AQ88" s="63"/>
      <c r="AR88" s="63"/>
      <c r="AS88" s="64"/>
      <c r="AT88" s="65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7"/>
      <c r="BF88" s="61">
        <f t="shared" si="3"/>
        <v>0</v>
      </c>
    </row>
    <row r="89" spans="1:58" ht="27.75" customHeight="1">
      <c r="A89" s="22">
        <v>81</v>
      </c>
      <c r="B89" s="50" t="str">
        <f>IF($A89="","",LOOKUP($A89,[1]ADMIN!$A$4:$A$355,[1]ADMIN!$C$4:$C$355))</f>
        <v>CSF</v>
      </c>
      <c r="C89" s="50" t="str">
        <f>IF($A89="","",LOOKUP($A89,[1]ADMIN!$A$4:$A$355,[1]ADMIN!$E$4:$E$355))</f>
        <v>CSF020</v>
      </c>
      <c r="D89" s="50" t="str">
        <f>IF($A89="","",LOOKUP($A89,[1]ADMIN!$A$4:$A$355,[1]ADMIN!$F$4:$F$355))</f>
        <v>Husqvarna</v>
      </c>
      <c r="E89" s="50" t="str">
        <f>IF($A89="","",LOOKUP($A89,[1]ADMIN!$A$4:$A$355,[1]ADMIN!$G$4:$G$355))</f>
        <v>FS520</v>
      </c>
      <c r="F89" s="51" t="str">
        <f>IF($A89="","",LOOKUP($A89,[1]ADMIN!$A$4:$A$355,[1]ADMIN!$I$4:$I$355))</f>
        <v>Concrete Floor Saw- gasoline powered 208 hp self-propelled 20" blade cap</v>
      </c>
      <c r="G89" s="52"/>
      <c r="H89" s="53">
        <f t="shared" si="2"/>
        <v>0</v>
      </c>
      <c r="I89" s="54" t="s">
        <v>40</v>
      </c>
      <c r="J89" s="62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4"/>
      <c r="V89" s="62"/>
      <c r="W89" s="63"/>
      <c r="X89" s="63"/>
      <c r="Y89" s="63"/>
      <c r="Z89" s="63"/>
      <c r="AA89" s="63"/>
      <c r="AB89" s="63"/>
      <c r="AC89" s="63"/>
      <c r="AD89" s="63"/>
      <c r="AE89" s="63"/>
      <c r="AF89" s="63"/>
      <c r="AG89" s="64"/>
      <c r="AH89" s="62"/>
      <c r="AI89" s="63"/>
      <c r="AJ89" s="63"/>
      <c r="AK89" s="63"/>
      <c r="AL89" s="63"/>
      <c r="AM89" s="63"/>
      <c r="AN89" s="63"/>
      <c r="AO89" s="63"/>
      <c r="AP89" s="63"/>
      <c r="AQ89" s="63"/>
      <c r="AR89" s="63"/>
      <c r="AS89" s="64"/>
      <c r="AT89" s="65"/>
      <c r="AU89" s="66"/>
      <c r="AV89" s="66"/>
      <c r="AW89" s="66"/>
      <c r="AX89" s="66"/>
      <c r="AY89" s="66"/>
      <c r="AZ89" s="66"/>
      <c r="BA89" s="66"/>
      <c r="BB89" s="66"/>
      <c r="BC89" s="66"/>
      <c r="BD89" s="66"/>
      <c r="BE89" s="67"/>
      <c r="BF89" s="61">
        <f t="shared" si="3"/>
        <v>0</v>
      </c>
    </row>
    <row r="90" spans="1:58" ht="27.75" customHeight="1">
      <c r="A90" s="22">
        <v>82</v>
      </c>
      <c r="B90" s="50" t="str">
        <f>IF($A90="","",LOOKUP($A90,[1]ADMIN!$A$4:$A$355,[1]ADMIN!$C$4:$C$355))</f>
        <v>CSF</v>
      </c>
      <c r="C90" s="50" t="str">
        <f>IF($A90="","",LOOKUP($A90,[1]ADMIN!$A$4:$A$355,[1]ADMIN!$E$4:$E$355))</f>
        <v>CSF030</v>
      </c>
      <c r="D90" s="50" t="str">
        <f>IF($A90="","",LOOKUP($A90,[1]ADMIN!$A$4:$A$355,[1]ADMIN!$F$4:$F$355))</f>
        <v>Husqvarna</v>
      </c>
      <c r="E90" s="50" t="str">
        <f>IF($A90="","",LOOKUP($A90,[1]ADMIN!$A$4:$A$355,[1]ADMIN!$G$4:$G$355))</f>
        <v>FS4600 3-SP 30</v>
      </c>
      <c r="F90" s="51" t="str">
        <f>IF($A90="","",LOOKUP($A90,[1]ADMIN!$A$4:$A$355,[1]ADMIN!$I$4:$I$355))</f>
        <v>Concrete Floor Saw- gasoline powered 35 hp self-propelled 30" blade cap</v>
      </c>
      <c r="G90" s="52"/>
      <c r="H90" s="53">
        <f t="shared" si="2"/>
        <v>0</v>
      </c>
      <c r="I90" s="54" t="s">
        <v>40</v>
      </c>
      <c r="J90" s="62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4"/>
      <c r="V90" s="62"/>
      <c r="W90" s="63"/>
      <c r="X90" s="63"/>
      <c r="Y90" s="63"/>
      <c r="Z90" s="63"/>
      <c r="AA90" s="63"/>
      <c r="AB90" s="63"/>
      <c r="AC90" s="63"/>
      <c r="AD90" s="63"/>
      <c r="AE90" s="63"/>
      <c r="AF90" s="63"/>
      <c r="AG90" s="64"/>
      <c r="AH90" s="62"/>
      <c r="AI90" s="63"/>
      <c r="AJ90" s="63"/>
      <c r="AK90" s="63"/>
      <c r="AL90" s="63"/>
      <c r="AM90" s="63"/>
      <c r="AN90" s="63"/>
      <c r="AO90" s="63"/>
      <c r="AP90" s="63"/>
      <c r="AQ90" s="63"/>
      <c r="AR90" s="63"/>
      <c r="AS90" s="64"/>
      <c r="AT90" s="65"/>
      <c r="AU90" s="66"/>
      <c r="AV90" s="66"/>
      <c r="AW90" s="66"/>
      <c r="AX90" s="66"/>
      <c r="AY90" s="66"/>
      <c r="AZ90" s="66"/>
      <c r="BA90" s="66"/>
      <c r="BB90" s="66"/>
      <c r="BC90" s="66"/>
      <c r="BD90" s="66"/>
      <c r="BE90" s="67"/>
      <c r="BF90" s="61">
        <f t="shared" si="3"/>
        <v>0</v>
      </c>
    </row>
    <row r="91" spans="1:58" ht="27.75" customHeight="1">
      <c r="A91" s="22">
        <v>83</v>
      </c>
      <c r="B91" s="50" t="str">
        <f>IF($A91="","",LOOKUP($A91,[1]ADMIN!$A$4:$A$355,[1]ADMIN!$C$4:$C$355))</f>
        <v>CSF</v>
      </c>
      <c r="C91" s="50" t="str">
        <f>IF($A91="","",LOOKUP($A91,[1]ADMIN!$A$4:$A$355,[1]ADMIN!$E$4:$E$355))</f>
        <v>CSF036</v>
      </c>
      <c r="D91" s="50" t="str">
        <f>IF($A91="","",LOOKUP($A91,[1]ADMIN!$A$4:$A$355,[1]ADMIN!$F$4:$F$355))</f>
        <v>Husqvarna</v>
      </c>
      <c r="E91" s="50" t="str">
        <f>IF($A91="","",LOOKUP($A91,[1]ADMIN!$A$4:$A$355,[1]ADMIN!$G$4:$G$355))</f>
        <v>FS7000 D 36</v>
      </c>
      <c r="F91" s="51" t="str">
        <f>IF($A91="","",LOOKUP($A91,[1]ADMIN!$A$4:$A$355,[1]ADMIN!$I$4:$I$355))</f>
        <v>Concrete Floor Saw- gasoline powered 64 hp self-propelled 36" blade cap</v>
      </c>
      <c r="G91" s="52"/>
      <c r="H91" s="53">
        <f t="shared" si="2"/>
        <v>0</v>
      </c>
      <c r="I91" s="54" t="s">
        <v>40</v>
      </c>
      <c r="J91" s="62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4"/>
      <c r="V91" s="62"/>
      <c r="W91" s="63"/>
      <c r="X91" s="63"/>
      <c r="Y91" s="63"/>
      <c r="Z91" s="63"/>
      <c r="AA91" s="63"/>
      <c r="AB91" s="63"/>
      <c r="AC91" s="63"/>
      <c r="AD91" s="63"/>
      <c r="AE91" s="63"/>
      <c r="AF91" s="63"/>
      <c r="AG91" s="64"/>
      <c r="AH91" s="62"/>
      <c r="AI91" s="63"/>
      <c r="AJ91" s="63"/>
      <c r="AK91" s="63"/>
      <c r="AL91" s="63"/>
      <c r="AM91" s="63"/>
      <c r="AN91" s="63"/>
      <c r="AO91" s="63"/>
      <c r="AP91" s="63"/>
      <c r="AQ91" s="63"/>
      <c r="AR91" s="63"/>
      <c r="AS91" s="64"/>
      <c r="AT91" s="65"/>
      <c r="AU91" s="66"/>
      <c r="AV91" s="66"/>
      <c r="AW91" s="66"/>
      <c r="AX91" s="66"/>
      <c r="AY91" s="66"/>
      <c r="AZ91" s="66"/>
      <c r="BA91" s="66"/>
      <c r="BB91" s="66"/>
      <c r="BC91" s="66"/>
      <c r="BD91" s="66"/>
      <c r="BE91" s="67"/>
      <c r="BF91" s="61">
        <f t="shared" si="3"/>
        <v>0</v>
      </c>
    </row>
    <row r="92" spans="1:58" ht="27.75" customHeight="1">
      <c r="A92" s="22">
        <v>84</v>
      </c>
      <c r="B92" s="50" t="str">
        <f>IF($A92="","",LOOKUP($A92,[1]ADMIN!$A$4:$A$355,[1]ADMIN!$C$4:$C$355))</f>
        <v>CSF</v>
      </c>
      <c r="C92" s="50" t="str">
        <f>IF($A92="","",LOOKUP($A92,[1]ADMIN!$A$4:$A$355,[1]ADMIN!$E$4:$E$355))</f>
        <v>CSF005</v>
      </c>
      <c r="D92" s="50" t="str">
        <f>IF($A92="","",LOOKUP($A92,[1]ADMIN!$A$4:$A$355,[1]ADMIN!$F$4:$F$355))</f>
        <v>Husqvarna</v>
      </c>
      <c r="E92" s="50" t="str">
        <f>IF($A92="","",LOOKUP($A92,[1]ADMIN!$A$4:$A$355,[1]ADMIN!$G$4:$G$355))</f>
        <v>Soff Cut 390</v>
      </c>
      <c r="F92" s="51" t="str">
        <f>IF($A92="","",LOOKUP($A92,[1]ADMIN!$A$4:$A$355,[1]ADMIN!$I$4:$I$355))</f>
        <v>Concrete Floor Saw- dry cut electric powered 5" blade capacity</v>
      </c>
      <c r="G92" s="52"/>
      <c r="H92" s="53">
        <f t="shared" si="2"/>
        <v>0</v>
      </c>
      <c r="I92" s="54" t="s">
        <v>40</v>
      </c>
      <c r="J92" s="62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4"/>
      <c r="V92" s="62"/>
      <c r="W92" s="63"/>
      <c r="X92" s="63"/>
      <c r="Y92" s="63"/>
      <c r="Z92" s="63"/>
      <c r="AA92" s="63"/>
      <c r="AB92" s="63"/>
      <c r="AC92" s="63"/>
      <c r="AD92" s="63"/>
      <c r="AE92" s="63"/>
      <c r="AF92" s="63"/>
      <c r="AG92" s="64"/>
      <c r="AH92" s="62"/>
      <c r="AI92" s="63"/>
      <c r="AJ92" s="63"/>
      <c r="AK92" s="63"/>
      <c r="AL92" s="63"/>
      <c r="AM92" s="63"/>
      <c r="AN92" s="63"/>
      <c r="AO92" s="63"/>
      <c r="AP92" s="63"/>
      <c r="AQ92" s="63"/>
      <c r="AR92" s="63"/>
      <c r="AS92" s="64"/>
      <c r="AT92" s="65"/>
      <c r="AU92" s="66"/>
      <c r="AV92" s="66"/>
      <c r="AW92" s="66"/>
      <c r="AX92" s="66"/>
      <c r="AY92" s="66"/>
      <c r="AZ92" s="66"/>
      <c r="BA92" s="66"/>
      <c r="BB92" s="66"/>
      <c r="BC92" s="66"/>
      <c r="BD92" s="66"/>
      <c r="BE92" s="67"/>
      <c r="BF92" s="61">
        <f t="shared" si="3"/>
        <v>0</v>
      </c>
    </row>
    <row r="93" spans="1:58" ht="27.75" customHeight="1">
      <c r="A93" s="22">
        <v>85</v>
      </c>
      <c r="B93" s="50" t="str">
        <f>IF($A93="","",LOOKUP($A93,[1]ADMIN!$A$4:$A$355,[1]ADMIN!$C$4:$C$355))</f>
        <v>CSF</v>
      </c>
      <c r="C93" s="50" t="str">
        <f>IF($A93="","",LOOKUP($A93,[1]ADMIN!$A$4:$A$355,[1]ADMIN!$E$4:$E$355))</f>
        <v>CSF014</v>
      </c>
      <c r="D93" s="50" t="str">
        <f>IF($A93="","",LOOKUP($A93,[1]ADMIN!$A$4:$A$355,[1]ADMIN!$F$4:$F$355))</f>
        <v>Husqvarna</v>
      </c>
      <c r="E93" s="50" t="str">
        <f>IF($A93="","",LOOKUP($A93,[1]ADMIN!$A$4:$A$355,[1]ADMIN!$G$4:$G$355))</f>
        <v>Soff Cut 5000</v>
      </c>
      <c r="F93" s="51" t="str">
        <f>IF($A93="","",LOOKUP($A93,[1]ADMIN!$A$4:$A$355,[1]ADMIN!$I$4:$I$355))</f>
        <v>Concrete Floor Saw- dry cut gas powered 14" blade capacity</v>
      </c>
      <c r="G93" s="52"/>
      <c r="H93" s="53">
        <f t="shared" si="2"/>
        <v>0</v>
      </c>
      <c r="I93" s="54" t="s">
        <v>40</v>
      </c>
      <c r="J93" s="62"/>
      <c r="K93" s="63"/>
      <c r="L93" s="63"/>
      <c r="M93" s="63"/>
      <c r="N93" s="63"/>
      <c r="O93" s="63"/>
      <c r="P93" s="63"/>
      <c r="Q93" s="63"/>
      <c r="R93" s="63"/>
      <c r="S93" s="63"/>
      <c r="T93" s="63"/>
      <c r="U93" s="64"/>
      <c r="V93" s="62"/>
      <c r="W93" s="63"/>
      <c r="X93" s="63"/>
      <c r="Y93" s="63"/>
      <c r="Z93" s="63"/>
      <c r="AA93" s="63"/>
      <c r="AB93" s="63"/>
      <c r="AC93" s="63"/>
      <c r="AD93" s="63"/>
      <c r="AE93" s="63"/>
      <c r="AF93" s="63"/>
      <c r="AG93" s="64"/>
      <c r="AH93" s="62"/>
      <c r="AI93" s="63"/>
      <c r="AJ93" s="63"/>
      <c r="AK93" s="63"/>
      <c r="AL93" s="63"/>
      <c r="AM93" s="63"/>
      <c r="AN93" s="63"/>
      <c r="AO93" s="63"/>
      <c r="AP93" s="63"/>
      <c r="AQ93" s="63"/>
      <c r="AR93" s="63"/>
      <c r="AS93" s="64"/>
      <c r="AT93" s="65"/>
      <c r="AU93" s="66"/>
      <c r="AV93" s="66"/>
      <c r="AW93" s="66"/>
      <c r="AX93" s="66"/>
      <c r="AY93" s="66"/>
      <c r="AZ93" s="66"/>
      <c r="BA93" s="66"/>
      <c r="BB93" s="66"/>
      <c r="BC93" s="66"/>
      <c r="BD93" s="66"/>
      <c r="BE93" s="67"/>
      <c r="BF93" s="61">
        <f t="shared" si="3"/>
        <v>0</v>
      </c>
    </row>
    <row r="94" spans="1:58" ht="27.75" customHeight="1">
      <c r="A94" s="22">
        <v>86</v>
      </c>
      <c r="B94" s="50" t="str">
        <f>IF($A94="","",LOOKUP($A94,[1]ADMIN!$A$4:$A$355,[1]ADMIN!$C$4:$C$355))</f>
        <v>CVE</v>
      </c>
      <c r="C94" s="50" t="str">
        <f>IF($A94="","",LOOKUP($A94,[1]ADMIN!$A$4:$A$355,[1]ADMIN!$E$4:$E$355))</f>
        <v>CVE002</v>
      </c>
      <c r="D94" s="50" t="str">
        <f>IF($A94="","",LOOKUP($A94,[1]ADMIN!$A$4:$A$355,[1]ADMIN!$F$4:$F$355))</f>
        <v>Dreyer</v>
      </c>
      <c r="E94" s="50" t="str">
        <f>IF($A94="","",LOOKUP($A94,[1]ADMIN!$A$4:$A$355,[1]ADMIN!$G$4:$G$355))</f>
        <v>BE20212</v>
      </c>
      <c r="F94" s="51" t="str">
        <f>IF($A94="","",LOOKUP($A94,[1]ADMIN!$A$4:$A$355,[1]ADMIN!$I$4:$I$355))</f>
        <v>Concrete Vibrator- 2-1/2" head 20 ft shaft</v>
      </c>
      <c r="G94" s="52"/>
      <c r="H94" s="53">
        <f t="shared" si="2"/>
        <v>0</v>
      </c>
      <c r="I94" s="54" t="s">
        <v>40</v>
      </c>
      <c r="J94" s="62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4"/>
      <c r="V94" s="62"/>
      <c r="W94" s="63"/>
      <c r="X94" s="63"/>
      <c r="Y94" s="63"/>
      <c r="Z94" s="63"/>
      <c r="AA94" s="63"/>
      <c r="AB94" s="63"/>
      <c r="AC94" s="63"/>
      <c r="AD94" s="63"/>
      <c r="AE94" s="63"/>
      <c r="AF94" s="63"/>
      <c r="AG94" s="64"/>
      <c r="AH94" s="62"/>
      <c r="AI94" s="63"/>
      <c r="AJ94" s="63"/>
      <c r="AK94" s="63"/>
      <c r="AL94" s="63"/>
      <c r="AM94" s="63"/>
      <c r="AN94" s="63"/>
      <c r="AO94" s="63"/>
      <c r="AP94" s="63"/>
      <c r="AQ94" s="63"/>
      <c r="AR94" s="63"/>
      <c r="AS94" s="64"/>
      <c r="AT94" s="65"/>
      <c r="AU94" s="66"/>
      <c r="AV94" s="66"/>
      <c r="AW94" s="66"/>
      <c r="AX94" s="66"/>
      <c r="AY94" s="66"/>
      <c r="AZ94" s="66"/>
      <c r="BA94" s="66"/>
      <c r="BB94" s="66"/>
      <c r="BC94" s="66"/>
      <c r="BD94" s="66"/>
      <c r="BE94" s="67"/>
      <c r="BF94" s="61">
        <f t="shared" si="3"/>
        <v>0</v>
      </c>
    </row>
    <row r="95" spans="1:58" ht="27.75" customHeight="1">
      <c r="A95" s="22">
        <v>87</v>
      </c>
      <c r="B95" s="50" t="str">
        <f>IF($A95="","",LOOKUP($A95,[1]ADMIN!$A$4:$A$355,[1]ADMIN!$C$4:$C$355))</f>
        <v>CHI</v>
      </c>
      <c r="C95" s="50" t="str">
        <f>IF($A95="","",LOOKUP($A95,[1]ADMIN!$A$4:$A$355,[1]ADMIN!$E$4:$E$355))</f>
        <v>CHI008</v>
      </c>
      <c r="D95" s="50" t="str">
        <f>IF($A95="","",LOOKUP($A95,[1]ADMIN!$A$4:$A$355,[1]ADMIN!$F$4:$F$355))</f>
        <v xml:space="preserve">Broderson </v>
      </c>
      <c r="E95" s="50" t="str">
        <f>IF($A95="","",LOOKUP($A95,[1]ADMIN!$A$4:$A$355,[1]ADMIN!$G$4:$G$355))</f>
        <v>IC-80</v>
      </c>
      <c r="F95" s="51" t="str">
        <f>IF($A95="","",LOOKUP($A95,[1]ADMIN!$A$4:$A$355,[1]ADMIN!$I$4:$I$355))</f>
        <v>Carry Deck- 8 ton with jib (Dual Fuel)</v>
      </c>
      <c r="G95" s="52"/>
      <c r="H95" s="53">
        <f t="shared" si="2"/>
        <v>0</v>
      </c>
      <c r="I95" s="54" t="s">
        <v>40</v>
      </c>
      <c r="J95" s="62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4"/>
      <c r="V95" s="62"/>
      <c r="W95" s="63"/>
      <c r="X95" s="63"/>
      <c r="Y95" s="63"/>
      <c r="Z95" s="63"/>
      <c r="AA95" s="63"/>
      <c r="AB95" s="63"/>
      <c r="AC95" s="63"/>
      <c r="AD95" s="63"/>
      <c r="AE95" s="63"/>
      <c r="AF95" s="63"/>
      <c r="AG95" s="64"/>
      <c r="AH95" s="62"/>
      <c r="AI95" s="63"/>
      <c r="AJ95" s="63"/>
      <c r="AK95" s="63"/>
      <c r="AL95" s="63"/>
      <c r="AM95" s="63"/>
      <c r="AN95" s="63"/>
      <c r="AO95" s="63"/>
      <c r="AP95" s="63"/>
      <c r="AQ95" s="63"/>
      <c r="AR95" s="63"/>
      <c r="AS95" s="64"/>
      <c r="AT95" s="65"/>
      <c r="AU95" s="66"/>
      <c r="AV95" s="66"/>
      <c r="AW95" s="66"/>
      <c r="AX95" s="66"/>
      <c r="AY95" s="66"/>
      <c r="AZ95" s="66"/>
      <c r="BA95" s="66"/>
      <c r="BB95" s="66"/>
      <c r="BC95" s="66"/>
      <c r="BD95" s="66"/>
      <c r="BE95" s="67"/>
      <c r="BF95" s="61">
        <f t="shared" si="3"/>
        <v>0</v>
      </c>
    </row>
    <row r="96" spans="1:58" ht="27.75" customHeight="1">
      <c r="A96" s="22">
        <v>88</v>
      </c>
      <c r="B96" s="50" t="str">
        <f>IF($A96="","",LOOKUP($A96,[1]ADMIN!$A$4:$A$355,[1]ADMIN!$C$4:$C$355))</f>
        <v>CHI</v>
      </c>
      <c r="C96" s="50" t="str">
        <f>IF($A96="","",LOOKUP($A96,[1]ADMIN!$A$4:$A$355,[1]ADMIN!$E$4:$E$355))</f>
        <v>CHI008</v>
      </c>
      <c r="D96" s="50" t="str">
        <f>IF($A96="","",LOOKUP($A96,[1]ADMIN!$A$4:$A$355,[1]ADMIN!$F$4:$F$355))</f>
        <v xml:space="preserve">Broderson </v>
      </c>
      <c r="E96" s="50" t="str">
        <f>IF($A96="","",LOOKUP($A96,[1]ADMIN!$A$4:$A$355,[1]ADMIN!$G$4:$G$355))</f>
        <v>IC-80</v>
      </c>
      <c r="F96" s="51" t="str">
        <f>IF($A96="","",LOOKUP($A96,[1]ADMIN!$A$4:$A$355,[1]ADMIN!$I$4:$I$355))</f>
        <v>Carry Deck- 8 ton with jib (Diesel)</v>
      </c>
      <c r="G96" s="52"/>
      <c r="H96" s="53">
        <f t="shared" si="2"/>
        <v>0</v>
      </c>
      <c r="I96" s="54" t="s">
        <v>40</v>
      </c>
      <c r="J96" s="62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4"/>
      <c r="V96" s="62"/>
      <c r="W96" s="63"/>
      <c r="X96" s="63"/>
      <c r="Y96" s="63"/>
      <c r="Z96" s="63"/>
      <c r="AA96" s="63"/>
      <c r="AB96" s="63"/>
      <c r="AC96" s="63"/>
      <c r="AD96" s="63"/>
      <c r="AE96" s="63"/>
      <c r="AF96" s="63"/>
      <c r="AG96" s="64"/>
      <c r="AH96" s="62"/>
      <c r="AI96" s="63"/>
      <c r="AJ96" s="63"/>
      <c r="AK96" s="63"/>
      <c r="AL96" s="63"/>
      <c r="AM96" s="63"/>
      <c r="AN96" s="63"/>
      <c r="AO96" s="63"/>
      <c r="AP96" s="63"/>
      <c r="AQ96" s="63"/>
      <c r="AR96" s="63"/>
      <c r="AS96" s="64"/>
      <c r="AT96" s="65"/>
      <c r="AU96" s="66"/>
      <c r="AV96" s="66"/>
      <c r="AW96" s="66"/>
      <c r="AX96" s="66"/>
      <c r="AY96" s="66"/>
      <c r="AZ96" s="66"/>
      <c r="BA96" s="66"/>
      <c r="BB96" s="66"/>
      <c r="BC96" s="66"/>
      <c r="BD96" s="66"/>
      <c r="BE96" s="67"/>
      <c r="BF96" s="61">
        <f t="shared" si="3"/>
        <v>0</v>
      </c>
    </row>
    <row r="97" spans="1:58" ht="27.75" customHeight="1">
      <c r="A97" s="22">
        <v>89</v>
      </c>
      <c r="B97" s="50" t="str">
        <f>IF($A97="","",LOOKUP($A97,[1]ADMIN!$A$4:$A$355,[1]ADMIN!$C$4:$C$355))</f>
        <v>CHI</v>
      </c>
      <c r="C97" s="50" t="str">
        <f>IF($A97="","",LOOKUP($A97,[1]ADMIN!$A$4:$A$355,[1]ADMIN!$E$4:$E$355))</f>
        <v>CHI015</v>
      </c>
      <c r="D97" s="50" t="str">
        <f>IF($A97="","",LOOKUP($A97,[1]ADMIN!$A$4:$A$355,[1]ADMIN!$F$4:$F$355))</f>
        <v xml:space="preserve">Broderson </v>
      </c>
      <c r="E97" s="50" t="str">
        <f>IF($A97="","",LOOKUP($A97,[1]ADMIN!$A$4:$A$355,[1]ADMIN!$G$4:$G$355))</f>
        <v>IC-200H</v>
      </c>
      <c r="F97" s="51" t="str">
        <f>IF($A97="","",LOOKUP($A97,[1]ADMIN!$A$4:$A$355,[1]ADMIN!$I$4:$I$355))</f>
        <v>Carry Deck- 15 ton with jib (Dual Fuel)</v>
      </c>
      <c r="G97" s="52"/>
      <c r="H97" s="53">
        <f t="shared" si="2"/>
        <v>0</v>
      </c>
      <c r="I97" s="54" t="s">
        <v>40</v>
      </c>
      <c r="J97" s="62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4"/>
      <c r="V97" s="62"/>
      <c r="W97" s="63"/>
      <c r="X97" s="63"/>
      <c r="Y97" s="63"/>
      <c r="Z97" s="63"/>
      <c r="AA97" s="63"/>
      <c r="AB97" s="63"/>
      <c r="AC97" s="63"/>
      <c r="AD97" s="63"/>
      <c r="AE97" s="63"/>
      <c r="AF97" s="63"/>
      <c r="AG97" s="64"/>
      <c r="AH97" s="62"/>
      <c r="AI97" s="63"/>
      <c r="AJ97" s="63"/>
      <c r="AK97" s="63"/>
      <c r="AL97" s="63"/>
      <c r="AM97" s="63"/>
      <c r="AN97" s="63"/>
      <c r="AO97" s="63"/>
      <c r="AP97" s="63"/>
      <c r="AQ97" s="63"/>
      <c r="AR97" s="63"/>
      <c r="AS97" s="64"/>
      <c r="AT97" s="65"/>
      <c r="AU97" s="66"/>
      <c r="AV97" s="66"/>
      <c r="AW97" s="66"/>
      <c r="AX97" s="66"/>
      <c r="AY97" s="66"/>
      <c r="AZ97" s="66"/>
      <c r="BA97" s="66"/>
      <c r="BB97" s="66"/>
      <c r="BC97" s="66"/>
      <c r="BD97" s="66"/>
      <c r="BE97" s="67"/>
      <c r="BF97" s="61">
        <f t="shared" si="3"/>
        <v>0</v>
      </c>
    </row>
    <row r="98" spans="1:58" ht="27.75" customHeight="1">
      <c r="A98" s="22">
        <v>90</v>
      </c>
      <c r="B98" s="50" t="str">
        <f>IF($A98="","",LOOKUP($A98,[1]ADMIN!$A$4:$A$355,[1]ADMIN!$C$4:$C$355))</f>
        <v>CHI</v>
      </c>
      <c r="C98" s="50" t="str">
        <f>IF($A98="","",LOOKUP($A98,[1]ADMIN!$A$4:$A$355,[1]ADMIN!$E$4:$E$355))</f>
        <v>CHI015</v>
      </c>
      <c r="D98" s="50" t="str">
        <f>IF($A98="","",LOOKUP($A98,[1]ADMIN!$A$4:$A$355,[1]ADMIN!$F$4:$F$355))</f>
        <v xml:space="preserve">Broderson </v>
      </c>
      <c r="E98" s="50" t="str">
        <f>IF($A98="","",LOOKUP($A98,[1]ADMIN!$A$4:$A$355,[1]ADMIN!$G$4:$G$355))</f>
        <v>IC-200H</v>
      </c>
      <c r="F98" s="51" t="str">
        <f>IF($A98="","",LOOKUP($A98,[1]ADMIN!$A$4:$A$355,[1]ADMIN!$I$4:$I$355))</f>
        <v>Carry Deck- 15 ton with jib (Diesel)</v>
      </c>
      <c r="G98" s="52"/>
      <c r="H98" s="53">
        <f t="shared" si="2"/>
        <v>0</v>
      </c>
      <c r="I98" s="54" t="s">
        <v>40</v>
      </c>
      <c r="J98" s="62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4"/>
      <c r="V98" s="62"/>
      <c r="W98" s="63"/>
      <c r="X98" s="63"/>
      <c r="Y98" s="63"/>
      <c r="Z98" s="63"/>
      <c r="AA98" s="63"/>
      <c r="AB98" s="63"/>
      <c r="AC98" s="63"/>
      <c r="AD98" s="63"/>
      <c r="AE98" s="63"/>
      <c r="AF98" s="63"/>
      <c r="AG98" s="64"/>
      <c r="AH98" s="62"/>
      <c r="AI98" s="63"/>
      <c r="AJ98" s="63"/>
      <c r="AK98" s="63"/>
      <c r="AL98" s="63"/>
      <c r="AM98" s="63"/>
      <c r="AN98" s="63"/>
      <c r="AO98" s="63"/>
      <c r="AP98" s="63"/>
      <c r="AQ98" s="63"/>
      <c r="AR98" s="63"/>
      <c r="AS98" s="64"/>
      <c r="AT98" s="65"/>
      <c r="AU98" s="66"/>
      <c r="AV98" s="66"/>
      <c r="AW98" s="66"/>
      <c r="AX98" s="66"/>
      <c r="AY98" s="66"/>
      <c r="AZ98" s="66"/>
      <c r="BA98" s="66"/>
      <c r="BB98" s="66"/>
      <c r="BC98" s="66"/>
      <c r="BD98" s="66"/>
      <c r="BE98" s="67"/>
      <c r="BF98" s="61">
        <f t="shared" si="3"/>
        <v>0</v>
      </c>
    </row>
    <row r="99" spans="1:58" ht="27.75" customHeight="1">
      <c r="A99" s="22">
        <v>91</v>
      </c>
      <c r="B99" s="50" t="str">
        <f>IF($A99="","",LOOKUP($A99,[1]ADMIN!$A$4:$A$355,[1]ADMIN!$C$4:$C$355))</f>
        <v>CHI</v>
      </c>
      <c r="C99" s="50" t="str">
        <f>IF($A99="","",LOOKUP($A99,[1]ADMIN!$A$4:$A$355,[1]ADMIN!$E$4:$E$355))</f>
        <v>CHI020</v>
      </c>
      <c r="D99" s="50" t="str">
        <f>IF($A99="","",LOOKUP($A99,[1]ADMIN!$A$4:$A$355,[1]ADMIN!$F$4:$F$355))</f>
        <v xml:space="preserve">Broderson </v>
      </c>
      <c r="E99" s="50" t="str">
        <f>IF($A99="","",LOOKUP($A99,[1]ADMIN!$A$4:$A$355,[1]ADMIN!$G$4:$G$355))</f>
        <v>IC-250H</v>
      </c>
      <c r="F99" s="51" t="str">
        <f>IF($A99="","",LOOKUP($A99,[1]ADMIN!$A$4:$A$355,[1]ADMIN!$I$4:$I$355))</f>
        <v>Carry Deck- 18 ton with jib</v>
      </c>
      <c r="G99" s="52"/>
      <c r="H99" s="53">
        <f t="shared" si="2"/>
        <v>0</v>
      </c>
      <c r="I99" s="54" t="s">
        <v>40</v>
      </c>
      <c r="J99" s="62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4"/>
      <c r="V99" s="62"/>
      <c r="W99" s="63"/>
      <c r="X99" s="63"/>
      <c r="Y99" s="63"/>
      <c r="Z99" s="63"/>
      <c r="AA99" s="63"/>
      <c r="AB99" s="63"/>
      <c r="AC99" s="63"/>
      <c r="AD99" s="63"/>
      <c r="AE99" s="63"/>
      <c r="AF99" s="63"/>
      <c r="AG99" s="64"/>
      <c r="AH99" s="62"/>
      <c r="AI99" s="63"/>
      <c r="AJ99" s="63"/>
      <c r="AK99" s="63"/>
      <c r="AL99" s="63"/>
      <c r="AM99" s="63"/>
      <c r="AN99" s="63"/>
      <c r="AO99" s="63"/>
      <c r="AP99" s="63"/>
      <c r="AQ99" s="63"/>
      <c r="AR99" s="63"/>
      <c r="AS99" s="64"/>
      <c r="AT99" s="65"/>
      <c r="AU99" s="66"/>
      <c r="AV99" s="66"/>
      <c r="AW99" s="66"/>
      <c r="AX99" s="66"/>
      <c r="AY99" s="66"/>
      <c r="AZ99" s="66"/>
      <c r="BA99" s="66"/>
      <c r="BB99" s="66"/>
      <c r="BC99" s="66"/>
      <c r="BD99" s="66"/>
      <c r="BE99" s="67"/>
      <c r="BF99" s="61">
        <f t="shared" si="3"/>
        <v>0</v>
      </c>
    </row>
    <row r="100" spans="1:58" ht="27.75" customHeight="1">
      <c r="A100" s="22">
        <v>92</v>
      </c>
      <c r="B100" s="50" t="str">
        <f>IF($A100="","",LOOKUP($A100,[1]ADMIN!$A$4:$A$355,[1]ADMIN!$C$4:$C$355))</f>
        <v>CHR</v>
      </c>
      <c r="C100" s="50" t="str">
        <f>IF($A100="","",LOOKUP($A100,[1]ADMIN!$A$4:$A$355,[1]ADMIN!$E$4:$E$355))</f>
        <v>CHR015</v>
      </c>
      <c r="D100" s="50" t="str">
        <f>IF($A100="","",LOOKUP($A100,[1]ADMIN!$A$4:$A$355,[1]ADMIN!$F$4:$F$355))</f>
        <v xml:space="preserve">Broderson </v>
      </c>
      <c r="E100" s="50" t="str">
        <f>IF($A100="","",LOOKUP($A100,[1]ADMIN!$A$4:$A$355,[1]ADMIN!$G$4:$G$355))</f>
        <v>RT-300-2G</v>
      </c>
      <c r="F100" s="51" t="str">
        <f>IF($A100="","",LOOKUP($A100,[1]ADMIN!$A$4:$A$355,[1]ADMIN!$I$4:$I$355))</f>
        <v>Crane Hydraulic Rough Terrain- 15 ton</v>
      </c>
      <c r="G100" s="52"/>
      <c r="H100" s="53">
        <f t="shared" si="2"/>
        <v>0</v>
      </c>
      <c r="I100" s="54" t="s">
        <v>40</v>
      </c>
      <c r="J100" s="62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4"/>
      <c r="V100" s="62"/>
      <c r="W100" s="63"/>
      <c r="X100" s="63"/>
      <c r="Y100" s="63"/>
      <c r="Z100" s="63"/>
      <c r="AA100" s="63"/>
      <c r="AB100" s="63"/>
      <c r="AC100" s="63"/>
      <c r="AD100" s="63"/>
      <c r="AE100" s="63"/>
      <c r="AF100" s="63"/>
      <c r="AG100" s="64"/>
      <c r="AH100" s="62"/>
      <c r="AI100" s="63"/>
      <c r="AJ100" s="63"/>
      <c r="AK100" s="63"/>
      <c r="AL100" s="63"/>
      <c r="AM100" s="63"/>
      <c r="AN100" s="63"/>
      <c r="AO100" s="63"/>
      <c r="AP100" s="63"/>
      <c r="AQ100" s="63"/>
      <c r="AR100" s="63"/>
      <c r="AS100" s="64"/>
      <c r="AT100" s="65"/>
      <c r="AU100" s="66"/>
      <c r="AV100" s="66"/>
      <c r="AW100" s="66"/>
      <c r="AX100" s="66"/>
      <c r="AY100" s="66"/>
      <c r="AZ100" s="66"/>
      <c r="BA100" s="66"/>
      <c r="BB100" s="66"/>
      <c r="BC100" s="66"/>
      <c r="BD100" s="66"/>
      <c r="BE100" s="67"/>
      <c r="BF100" s="61">
        <f t="shared" si="3"/>
        <v>0</v>
      </c>
    </row>
    <row r="101" spans="1:58" ht="27.75" customHeight="1">
      <c r="A101" s="22">
        <v>93</v>
      </c>
      <c r="B101" s="50" t="str">
        <f>IF($A101="","",LOOKUP($A101,[1]ADMIN!$A$4:$A$355,[1]ADMIN!$C$4:$C$355))</f>
        <v>CHR</v>
      </c>
      <c r="C101" s="50" t="str">
        <f>IF($A101="","",LOOKUP($A101,[1]ADMIN!$A$4:$A$355,[1]ADMIN!$E$4:$E$355))</f>
        <v>CHR030</v>
      </c>
      <c r="D101" s="50" t="str">
        <f>IF($A101="","",LOOKUP($A101,[1]ADMIN!$A$4:$A$355,[1]ADMIN!$F$4:$F$355))</f>
        <v>TBD</v>
      </c>
      <c r="E101" s="50" t="str">
        <f>IF($A101="","",LOOKUP($A101,[1]ADMIN!$A$4:$A$355,[1]ADMIN!$G$4:$G$355))</f>
        <v>TBD</v>
      </c>
      <c r="F101" s="51" t="str">
        <f>IF($A101="","",LOOKUP($A101,[1]ADMIN!$A$4:$A$355,[1]ADMIN!$I$4:$I$355))</f>
        <v>Crane Hydraulic Rough Terrain- 30 ton factory telescopic boom 146 ft maximum tip height with jib</v>
      </c>
      <c r="G101" s="52"/>
      <c r="H101" s="53">
        <f t="shared" si="2"/>
        <v>0</v>
      </c>
      <c r="I101" s="54" t="s">
        <v>40</v>
      </c>
      <c r="J101" s="62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4"/>
      <c r="V101" s="62"/>
      <c r="W101" s="63"/>
      <c r="X101" s="63"/>
      <c r="Y101" s="63"/>
      <c r="Z101" s="63"/>
      <c r="AA101" s="63"/>
      <c r="AB101" s="63"/>
      <c r="AC101" s="63"/>
      <c r="AD101" s="63"/>
      <c r="AE101" s="63"/>
      <c r="AF101" s="63"/>
      <c r="AG101" s="64"/>
      <c r="AH101" s="62"/>
      <c r="AI101" s="63"/>
      <c r="AJ101" s="63"/>
      <c r="AK101" s="63"/>
      <c r="AL101" s="63"/>
      <c r="AM101" s="63"/>
      <c r="AN101" s="63"/>
      <c r="AO101" s="63"/>
      <c r="AP101" s="63"/>
      <c r="AQ101" s="63"/>
      <c r="AR101" s="63"/>
      <c r="AS101" s="64"/>
      <c r="AT101" s="65"/>
      <c r="AU101" s="66"/>
      <c r="AV101" s="66"/>
      <c r="AW101" s="66"/>
      <c r="AX101" s="66"/>
      <c r="AY101" s="66"/>
      <c r="AZ101" s="66"/>
      <c r="BA101" s="66"/>
      <c r="BB101" s="66"/>
      <c r="BC101" s="66"/>
      <c r="BD101" s="66"/>
      <c r="BE101" s="67"/>
      <c r="BF101" s="61">
        <f t="shared" si="3"/>
        <v>0</v>
      </c>
    </row>
    <row r="102" spans="1:58" ht="27.75" customHeight="1">
      <c r="A102" s="22">
        <v>94</v>
      </c>
      <c r="B102" s="50" t="str">
        <f>IF($A102="","",LOOKUP($A102,[1]ADMIN!$A$4:$A$355,[1]ADMIN!$C$4:$C$355))</f>
        <v>CHR</v>
      </c>
      <c r="C102" s="50" t="str">
        <f>IF($A102="","",LOOKUP($A102,[1]ADMIN!$A$4:$A$355,[1]ADMIN!$E$4:$E$355))</f>
        <v>CHR040</v>
      </c>
      <c r="D102" s="50" t="str">
        <f>IF($A102="","",LOOKUP($A102,[1]ADMIN!$A$4:$A$355,[1]ADMIN!$F$4:$F$355))</f>
        <v>Grove</v>
      </c>
      <c r="E102" s="50" t="str">
        <f>IF($A102="","",LOOKUP($A102,[1]ADMIN!$A$4:$A$355,[1]ADMIN!$G$4:$G$355))</f>
        <v>RT540E</v>
      </c>
      <c r="F102" s="51" t="str">
        <f>IF($A102="","",LOOKUP($A102,[1]ADMIN!$A$4:$A$355,[1]ADMIN!$I$4:$I$355))</f>
        <v>Crane Hydraulic Rough Terrain- 40 ton standard factory telescopic boom 166 ft maximum tip height with jib</v>
      </c>
      <c r="G102" s="52"/>
      <c r="H102" s="53">
        <f t="shared" si="2"/>
        <v>0</v>
      </c>
      <c r="I102" s="54" t="s">
        <v>40</v>
      </c>
      <c r="J102" s="62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4"/>
      <c r="V102" s="62"/>
      <c r="W102" s="63"/>
      <c r="X102" s="63"/>
      <c r="Y102" s="63"/>
      <c r="Z102" s="63"/>
      <c r="AA102" s="63"/>
      <c r="AB102" s="63"/>
      <c r="AC102" s="63"/>
      <c r="AD102" s="63"/>
      <c r="AE102" s="63"/>
      <c r="AF102" s="63"/>
      <c r="AG102" s="64"/>
      <c r="AH102" s="62"/>
      <c r="AI102" s="63"/>
      <c r="AJ102" s="63"/>
      <c r="AK102" s="63"/>
      <c r="AL102" s="63"/>
      <c r="AM102" s="63"/>
      <c r="AN102" s="63"/>
      <c r="AO102" s="63"/>
      <c r="AP102" s="63"/>
      <c r="AQ102" s="63"/>
      <c r="AR102" s="63"/>
      <c r="AS102" s="64"/>
      <c r="AT102" s="65"/>
      <c r="AU102" s="66"/>
      <c r="AV102" s="66"/>
      <c r="AW102" s="66"/>
      <c r="AX102" s="66"/>
      <c r="AY102" s="66"/>
      <c r="AZ102" s="66"/>
      <c r="BA102" s="66"/>
      <c r="BB102" s="66"/>
      <c r="BC102" s="66"/>
      <c r="BD102" s="66"/>
      <c r="BE102" s="67"/>
      <c r="BF102" s="61">
        <f t="shared" si="3"/>
        <v>0</v>
      </c>
    </row>
    <row r="103" spans="1:58" ht="27.75" customHeight="1">
      <c r="A103" s="22">
        <v>95</v>
      </c>
      <c r="B103" s="50" t="str">
        <f>IF($A103="","",LOOKUP($A103,[1]ADMIN!$A$4:$A$355,[1]ADMIN!$C$4:$C$355))</f>
        <v>CHR</v>
      </c>
      <c r="C103" s="50" t="str">
        <f>IF($A103="","",LOOKUP($A103,[1]ADMIN!$A$4:$A$355,[1]ADMIN!$E$4:$E$355))</f>
        <v>CHR050</v>
      </c>
      <c r="D103" s="50" t="str">
        <f>IF($A103="","",LOOKUP($A103,[1]ADMIN!$A$4:$A$355,[1]ADMIN!$F$4:$F$355))</f>
        <v>Grove</v>
      </c>
      <c r="E103" s="50" t="str">
        <f>IF($A103="","",LOOKUP($A103,[1]ADMIN!$A$4:$A$355,[1]ADMIN!$G$4:$G$355))</f>
        <v>RT650E</v>
      </c>
      <c r="F103" s="51" t="str">
        <f>IF($A103="","",LOOKUP($A103,[1]ADMIN!$A$4:$A$355,[1]ADMIN!$I$4:$I$355))</f>
        <v>Crane Hydraulic Rough Terrain- 50 ton diesel powered standard factory telescopic boom 180 ft maximum tip height with jib</v>
      </c>
      <c r="G103" s="52"/>
      <c r="H103" s="53">
        <f t="shared" si="2"/>
        <v>0</v>
      </c>
      <c r="I103" s="54" t="s">
        <v>40</v>
      </c>
      <c r="J103" s="62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4"/>
      <c r="V103" s="62"/>
      <c r="W103" s="63"/>
      <c r="X103" s="63"/>
      <c r="Y103" s="63"/>
      <c r="Z103" s="63"/>
      <c r="AA103" s="63"/>
      <c r="AB103" s="63"/>
      <c r="AC103" s="63"/>
      <c r="AD103" s="63"/>
      <c r="AE103" s="63"/>
      <c r="AF103" s="63"/>
      <c r="AG103" s="64"/>
      <c r="AH103" s="62"/>
      <c r="AI103" s="63"/>
      <c r="AJ103" s="63"/>
      <c r="AK103" s="63"/>
      <c r="AL103" s="63"/>
      <c r="AM103" s="63"/>
      <c r="AN103" s="63"/>
      <c r="AO103" s="63"/>
      <c r="AP103" s="63"/>
      <c r="AQ103" s="63"/>
      <c r="AR103" s="63"/>
      <c r="AS103" s="64"/>
      <c r="AT103" s="65"/>
      <c r="AU103" s="66"/>
      <c r="AV103" s="66"/>
      <c r="AW103" s="66"/>
      <c r="AX103" s="66"/>
      <c r="AY103" s="66"/>
      <c r="AZ103" s="66"/>
      <c r="BA103" s="66"/>
      <c r="BB103" s="66"/>
      <c r="BC103" s="66"/>
      <c r="BD103" s="66"/>
      <c r="BE103" s="67"/>
      <c r="BF103" s="61">
        <f t="shared" si="3"/>
        <v>0</v>
      </c>
    </row>
    <row r="104" spans="1:58" ht="27.75" customHeight="1">
      <c r="A104" s="22">
        <v>96</v>
      </c>
      <c r="B104" s="50" t="str">
        <f>IF($A104="","",LOOKUP($A104,[1]ADMIN!$A$4:$A$355,[1]ADMIN!$C$4:$C$355))</f>
        <v>CHR</v>
      </c>
      <c r="C104" s="50" t="str">
        <f>IF($A104="","",LOOKUP($A104,[1]ADMIN!$A$4:$A$355,[1]ADMIN!$E$4:$E$355))</f>
        <v>CHR070</v>
      </c>
      <c r="D104" s="50" t="str">
        <f>IF($A104="","",LOOKUP($A104,[1]ADMIN!$A$4:$A$355,[1]ADMIN!$F$4:$F$355))</f>
        <v>Grove</v>
      </c>
      <c r="E104" s="50" t="str">
        <f>IF($A104="","",LOOKUP($A104,[1]ADMIN!$A$4:$A$355,[1]ADMIN!$G$4:$G$355))</f>
        <v>RT770E</v>
      </c>
      <c r="F104" s="51" t="str">
        <f>IF($A104="","",LOOKUP($A104,[1]ADMIN!$A$4:$A$355,[1]ADMIN!$I$4:$I$355))</f>
        <v>Crane Hydraulic Rough Terrain- 65 ton diesel powered standard factory telescopic boom  193 ft maximum tip height with jib</v>
      </c>
      <c r="G104" s="52"/>
      <c r="H104" s="53">
        <f t="shared" si="2"/>
        <v>0</v>
      </c>
      <c r="I104" s="54" t="s">
        <v>40</v>
      </c>
      <c r="J104" s="62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4"/>
      <c r="V104" s="62"/>
      <c r="W104" s="63"/>
      <c r="X104" s="63"/>
      <c r="Y104" s="63"/>
      <c r="Z104" s="63"/>
      <c r="AA104" s="63"/>
      <c r="AB104" s="63"/>
      <c r="AC104" s="63"/>
      <c r="AD104" s="63"/>
      <c r="AE104" s="63"/>
      <c r="AF104" s="63"/>
      <c r="AG104" s="64"/>
      <c r="AH104" s="62"/>
      <c r="AI104" s="63"/>
      <c r="AJ104" s="63"/>
      <c r="AK104" s="63"/>
      <c r="AL104" s="63"/>
      <c r="AM104" s="63"/>
      <c r="AN104" s="63"/>
      <c r="AO104" s="63"/>
      <c r="AP104" s="63"/>
      <c r="AQ104" s="63"/>
      <c r="AR104" s="63"/>
      <c r="AS104" s="64"/>
      <c r="AT104" s="65"/>
      <c r="AU104" s="66"/>
      <c r="AV104" s="66"/>
      <c r="AW104" s="66"/>
      <c r="AX104" s="66"/>
      <c r="AY104" s="66"/>
      <c r="AZ104" s="66"/>
      <c r="BA104" s="66"/>
      <c r="BB104" s="66"/>
      <c r="BC104" s="66"/>
      <c r="BD104" s="66"/>
      <c r="BE104" s="67"/>
      <c r="BF104" s="61">
        <f t="shared" si="3"/>
        <v>0</v>
      </c>
    </row>
    <row r="105" spans="1:58" ht="27.75" customHeight="1">
      <c r="A105" s="22">
        <v>97</v>
      </c>
      <c r="B105" s="50" t="str">
        <f>IF($A105="","",LOOKUP($A105,[1]ADMIN!$A$4:$A$355,[1]ADMIN!$C$4:$C$355))</f>
        <v>CHR</v>
      </c>
      <c r="C105" s="50" t="str">
        <f>IF($A105="","",LOOKUP($A105,[1]ADMIN!$A$4:$A$355,[1]ADMIN!$E$4:$E$355))</f>
        <v>CHR090</v>
      </c>
      <c r="D105" s="50" t="str">
        <f>IF($A105="","",LOOKUP($A105,[1]ADMIN!$A$4:$A$355,[1]ADMIN!$F$4:$F$355))</f>
        <v>Grove</v>
      </c>
      <c r="E105" s="50" t="str">
        <f>IF($A105="","",LOOKUP($A105,[1]ADMIN!$A$4:$A$355,[1]ADMIN!$G$4:$G$355))</f>
        <v>GRT880</v>
      </c>
      <c r="F105" s="51" t="str">
        <f>IF($A105="","",LOOKUP($A105,[1]ADMIN!$A$4:$A$355,[1]ADMIN!$I$4:$I$355))</f>
        <v xml:space="preserve">Crane Hydraulic Rough Terrain- 80 ton diesel powered standard factory telescopic boom  182 ft maximum tip height with jib </v>
      </c>
      <c r="G105" s="52"/>
      <c r="H105" s="53">
        <f t="shared" si="2"/>
        <v>0</v>
      </c>
      <c r="I105" s="54" t="s">
        <v>40</v>
      </c>
      <c r="J105" s="62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4"/>
      <c r="V105" s="62"/>
      <c r="W105" s="63"/>
      <c r="X105" s="63"/>
      <c r="Y105" s="63"/>
      <c r="Z105" s="63"/>
      <c r="AA105" s="63"/>
      <c r="AB105" s="63"/>
      <c r="AC105" s="63"/>
      <c r="AD105" s="63"/>
      <c r="AE105" s="63"/>
      <c r="AF105" s="63"/>
      <c r="AG105" s="64"/>
      <c r="AH105" s="62"/>
      <c r="AI105" s="63"/>
      <c r="AJ105" s="63"/>
      <c r="AK105" s="63"/>
      <c r="AL105" s="63"/>
      <c r="AM105" s="63"/>
      <c r="AN105" s="63"/>
      <c r="AO105" s="63"/>
      <c r="AP105" s="63"/>
      <c r="AQ105" s="63"/>
      <c r="AR105" s="63"/>
      <c r="AS105" s="64"/>
      <c r="AT105" s="65"/>
      <c r="AU105" s="66"/>
      <c r="AV105" s="66"/>
      <c r="AW105" s="66"/>
      <c r="AX105" s="66"/>
      <c r="AY105" s="66"/>
      <c r="AZ105" s="66"/>
      <c r="BA105" s="66"/>
      <c r="BB105" s="66"/>
      <c r="BC105" s="66"/>
      <c r="BD105" s="66"/>
      <c r="BE105" s="67"/>
      <c r="BF105" s="61">
        <f t="shared" si="3"/>
        <v>0</v>
      </c>
    </row>
    <row r="106" spans="1:58" ht="27.75" customHeight="1">
      <c r="A106" s="22">
        <v>98</v>
      </c>
      <c r="B106" s="50" t="str">
        <f>IF($A106="","",LOOKUP($A106,[1]ADMIN!$A$4:$A$355,[1]ADMIN!$C$4:$C$355))</f>
        <v>CHR</v>
      </c>
      <c r="C106" s="50" t="str">
        <f>IF($A106="","",LOOKUP($A106,[1]ADMIN!$A$4:$A$355,[1]ADMIN!$E$4:$E$355))</f>
        <v>CHR090</v>
      </c>
      <c r="D106" s="50" t="str">
        <f>IF($A106="","",LOOKUP($A106,[1]ADMIN!$A$4:$A$355,[1]ADMIN!$F$4:$F$355))</f>
        <v>Grove</v>
      </c>
      <c r="E106" s="50" t="str">
        <f>IF($A106="","",LOOKUP($A106,[1]ADMIN!$A$4:$A$355,[1]ADMIN!$G$4:$G$355))</f>
        <v>RT890</v>
      </c>
      <c r="F106" s="51" t="str">
        <f>IF($A106="","",LOOKUP($A106,[1]ADMIN!$A$4:$A$355,[1]ADMIN!$I$4:$I$355))</f>
        <v>Crane Rough Terrain- 90 ton</v>
      </c>
      <c r="G106" s="52"/>
      <c r="H106" s="53">
        <f t="shared" si="2"/>
        <v>0</v>
      </c>
      <c r="I106" s="54" t="s">
        <v>40</v>
      </c>
      <c r="J106" s="62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4"/>
      <c r="V106" s="62"/>
      <c r="W106" s="63"/>
      <c r="X106" s="63"/>
      <c r="Y106" s="63"/>
      <c r="Z106" s="63"/>
      <c r="AA106" s="63"/>
      <c r="AB106" s="63"/>
      <c r="AC106" s="63"/>
      <c r="AD106" s="63"/>
      <c r="AE106" s="63"/>
      <c r="AF106" s="63"/>
      <c r="AG106" s="64"/>
      <c r="AH106" s="62"/>
      <c r="AI106" s="63"/>
      <c r="AJ106" s="63"/>
      <c r="AK106" s="63"/>
      <c r="AL106" s="63"/>
      <c r="AM106" s="63"/>
      <c r="AN106" s="63"/>
      <c r="AO106" s="63"/>
      <c r="AP106" s="63"/>
      <c r="AQ106" s="63"/>
      <c r="AR106" s="63"/>
      <c r="AS106" s="64"/>
      <c r="AT106" s="65"/>
      <c r="AU106" s="66"/>
      <c r="AV106" s="66"/>
      <c r="AW106" s="66"/>
      <c r="AX106" s="66"/>
      <c r="AY106" s="66"/>
      <c r="AZ106" s="66"/>
      <c r="BA106" s="66"/>
      <c r="BB106" s="66"/>
      <c r="BC106" s="66"/>
      <c r="BD106" s="66"/>
      <c r="BE106" s="67"/>
      <c r="BF106" s="61">
        <f t="shared" si="3"/>
        <v>0</v>
      </c>
    </row>
    <row r="107" spans="1:58" ht="27.75" customHeight="1">
      <c r="A107" s="22">
        <v>99</v>
      </c>
      <c r="B107" s="50" t="str">
        <f>IF($A107="","",LOOKUP($A107,[1]ADMIN!$A$4:$A$355,[1]ADMIN!$C$4:$C$355))</f>
        <v>CHR</v>
      </c>
      <c r="C107" s="50" t="str">
        <f>IF($A107="","",LOOKUP($A107,[1]ADMIN!$A$4:$A$355,[1]ADMIN!$E$4:$E$355))</f>
        <v>CHR090</v>
      </c>
      <c r="D107" s="50" t="str">
        <f>IF($A107="","",LOOKUP($A107,[1]ADMIN!$A$4:$A$355,[1]ADMIN!$F$4:$F$355))</f>
        <v>Grove</v>
      </c>
      <c r="E107" s="50" t="str">
        <f>IF($A107="","",LOOKUP($A107,[1]ADMIN!$A$4:$A$355,[1]ADMIN!$G$4:$G$355))</f>
        <v>GRT8100</v>
      </c>
      <c r="F107" s="51" t="str">
        <f>IF($A107="","",LOOKUP($A107,[1]ADMIN!$A$4:$A$355,[1]ADMIN!$I$4:$I$355))</f>
        <v xml:space="preserve">Crane Hydraulic Rough Terrain- 100 ton diesel powered standard factory telescopic boom  182 ft maximum tip height with jib </v>
      </c>
      <c r="G107" s="52"/>
      <c r="H107" s="53">
        <f t="shared" si="2"/>
        <v>0</v>
      </c>
      <c r="I107" s="54" t="s">
        <v>40</v>
      </c>
      <c r="J107" s="62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4"/>
      <c r="V107" s="62"/>
      <c r="W107" s="63"/>
      <c r="X107" s="63"/>
      <c r="Y107" s="63"/>
      <c r="Z107" s="63"/>
      <c r="AA107" s="63"/>
      <c r="AB107" s="63"/>
      <c r="AC107" s="63"/>
      <c r="AD107" s="63"/>
      <c r="AE107" s="63"/>
      <c r="AF107" s="63"/>
      <c r="AG107" s="64"/>
      <c r="AH107" s="62"/>
      <c r="AI107" s="63"/>
      <c r="AJ107" s="63"/>
      <c r="AK107" s="63"/>
      <c r="AL107" s="63"/>
      <c r="AM107" s="63"/>
      <c r="AN107" s="63"/>
      <c r="AO107" s="63"/>
      <c r="AP107" s="63"/>
      <c r="AQ107" s="63"/>
      <c r="AR107" s="63"/>
      <c r="AS107" s="64"/>
      <c r="AT107" s="65"/>
      <c r="AU107" s="66"/>
      <c r="AV107" s="66"/>
      <c r="AW107" s="66"/>
      <c r="AX107" s="66"/>
      <c r="AY107" s="66"/>
      <c r="AZ107" s="66"/>
      <c r="BA107" s="66"/>
      <c r="BB107" s="66"/>
      <c r="BC107" s="66"/>
      <c r="BD107" s="66"/>
      <c r="BE107" s="67"/>
      <c r="BF107" s="61">
        <f t="shared" si="3"/>
        <v>0</v>
      </c>
    </row>
    <row r="108" spans="1:58" ht="27.75" customHeight="1">
      <c r="A108" s="22">
        <v>100</v>
      </c>
      <c r="B108" s="50" t="str">
        <f>IF($A108="","",LOOKUP($A108,[1]ADMIN!$A$4:$A$355,[1]ADMIN!$C$4:$C$355))</f>
        <v>CHR</v>
      </c>
      <c r="C108" s="50" t="str">
        <f>IF($A108="","",LOOKUP($A108,[1]ADMIN!$A$4:$A$355,[1]ADMIN!$E$4:$E$355))</f>
        <v>CHR130</v>
      </c>
      <c r="D108" s="50" t="str">
        <f>IF($A108="","",LOOKUP($A108,[1]ADMIN!$A$4:$A$355,[1]ADMIN!$F$4:$F$355))</f>
        <v>Grove</v>
      </c>
      <c r="E108" s="50" t="str">
        <f>IF($A108="","",LOOKUP($A108,[1]ADMIN!$A$4:$A$355,[1]ADMIN!$G$4:$G$355))</f>
        <v>RT9130</v>
      </c>
      <c r="F108" s="51" t="str">
        <f>IF($A108="","",LOOKUP($A108,[1]ADMIN!$A$4:$A$355,[1]ADMIN!$I$4:$I$355))</f>
        <v xml:space="preserve">Crane Hydraulic Rough Terrain- 130 ton diesel powered standard factory telescopic boom  182 ft maximum tip height with jib </v>
      </c>
      <c r="G108" s="52"/>
      <c r="H108" s="53">
        <f t="shared" si="2"/>
        <v>0</v>
      </c>
      <c r="I108" s="54" t="s">
        <v>40</v>
      </c>
      <c r="J108" s="62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4"/>
      <c r="V108" s="62"/>
      <c r="W108" s="63"/>
      <c r="X108" s="63"/>
      <c r="Y108" s="63"/>
      <c r="Z108" s="63"/>
      <c r="AA108" s="63"/>
      <c r="AB108" s="63"/>
      <c r="AC108" s="63"/>
      <c r="AD108" s="63"/>
      <c r="AE108" s="63"/>
      <c r="AF108" s="63"/>
      <c r="AG108" s="64"/>
      <c r="AH108" s="62"/>
      <c r="AI108" s="63"/>
      <c r="AJ108" s="63"/>
      <c r="AK108" s="63"/>
      <c r="AL108" s="63"/>
      <c r="AM108" s="63"/>
      <c r="AN108" s="63"/>
      <c r="AO108" s="63"/>
      <c r="AP108" s="63"/>
      <c r="AQ108" s="63"/>
      <c r="AR108" s="63"/>
      <c r="AS108" s="64"/>
      <c r="AT108" s="65"/>
      <c r="AU108" s="66"/>
      <c r="AV108" s="66"/>
      <c r="AW108" s="66"/>
      <c r="AX108" s="66"/>
      <c r="AY108" s="66"/>
      <c r="AZ108" s="66"/>
      <c r="BA108" s="66"/>
      <c r="BB108" s="66"/>
      <c r="BC108" s="66"/>
      <c r="BD108" s="66"/>
      <c r="BE108" s="67"/>
      <c r="BF108" s="61">
        <f t="shared" si="3"/>
        <v>0</v>
      </c>
    </row>
    <row r="109" spans="1:58" ht="27.75" customHeight="1">
      <c r="A109" s="22">
        <v>101</v>
      </c>
      <c r="B109" s="50" t="str">
        <f>IF($A109="","",LOOKUP($A109,[1]ADMIN!$A$4:$A$355,[1]ADMIN!$C$4:$C$355))</f>
        <v>CFC</v>
      </c>
      <c r="C109" s="50" t="str">
        <f>IF($A109="","",LOOKUP($A109,[1]ADMIN!$A$4:$A$355,[1]ADMIN!$E$4:$E$355))</f>
        <v>CFC175</v>
      </c>
      <c r="D109" s="50" t="str">
        <f>IF($A109="","",LOOKUP($A109,[1]ADMIN!$A$4:$A$355,[1]ADMIN!$F$4:$F$355))</f>
        <v>Manitowoc</v>
      </c>
      <c r="E109" s="50" t="str">
        <f>IF($A109="","",LOOKUP($A109,[1]ADMIN!$A$4:$A$355,[1]ADMIN!$G$4:$G$355))</f>
        <v>11000-1</v>
      </c>
      <c r="F109" s="51" t="str">
        <f>IF($A109="","",LOOKUP($A109,[1]ADMIN!$A$4:$A$355,[1]ADMIN!$I$4:$I$355))</f>
        <v>Crane, crawler, lattice boom, 100 to 110 tons, Manitowoc 10000/11000 or equivalent - includes full main boom, 30' jib, ball, and block. Specific boom and jib configuration will vary depending on the crane model.</v>
      </c>
      <c r="G109" s="52"/>
      <c r="H109" s="53">
        <f t="shared" si="2"/>
        <v>0</v>
      </c>
      <c r="I109" s="54" t="s">
        <v>40</v>
      </c>
      <c r="J109" s="62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4"/>
      <c r="V109" s="62"/>
      <c r="W109" s="63"/>
      <c r="X109" s="63"/>
      <c r="Y109" s="63"/>
      <c r="Z109" s="63"/>
      <c r="AA109" s="63"/>
      <c r="AB109" s="63"/>
      <c r="AC109" s="63"/>
      <c r="AD109" s="63"/>
      <c r="AE109" s="63"/>
      <c r="AF109" s="63"/>
      <c r="AG109" s="64"/>
      <c r="AH109" s="62"/>
      <c r="AI109" s="63"/>
      <c r="AJ109" s="63"/>
      <c r="AK109" s="63"/>
      <c r="AL109" s="63"/>
      <c r="AM109" s="63"/>
      <c r="AN109" s="63"/>
      <c r="AO109" s="63"/>
      <c r="AP109" s="63"/>
      <c r="AQ109" s="63"/>
      <c r="AR109" s="63"/>
      <c r="AS109" s="64"/>
      <c r="AT109" s="65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7"/>
      <c r="BF109" s="61">
        <f t="shared" si="3"/>
        <v>0</v>
      </c>
    </row>
    <row r="110" spans="1:58" ht="27.75" customHeight="1">
      <c r="A110" s="22">
        <v>102</v>
      </c>
      <c r="B110" s="50" t="str">
        <f>IF($A110="","",LOOKUP($A110,[1]ADMIN!$A$4:$A$355,[1]ADMIN!$C$4:$C$355))</f>
        <v>CFC</v>
      </c>
      <c r="C110" s="50" t="str">
        <f>IF($A110="","",LOOKUP($A110,[1]ADMIN!$A$4:$A$355,[1]ADMIN!$E$4:$E$355))</f>
        <v>CFC275</v>
      </c>
      <c r="D110" s="50" t="str">
        <f>IF($A110="","",LOOKUP($A110,[1]ADMIN!$A$4:$A$355,[1]ADMIN!$F$4:$F$355))</f>
        <v>Manitowoc</v>
      </c>
      <c r="E110" s="50" t="str">
        <f>IF($A110="","",LOOKUP($A110,[1]ADMIN!$A$4:$A$355,[1]ADMIN!$G$4:$G$355))</f>
        <v>MLC165-1</v>
      </c>
      <c r="F110" s="51" t="str">
        <f>IF($A110="","",LOOKUP($A110,[1]ADMIN!$A$4:$A$355,[1]ADMIN!$I$4:$I$355))</f>
        <v>Crane, crawler, lattice boom, 150 to 182 tons, MLC 165 / Manitowoc 777 or equivalent - includes full main boom, 30' jib, ball, and block. Specific boom and jib configuration will vary depending on the crane model.</v>
      </c>
      <c r="G110" s="52"/>
      <c r="H110" s="53">
        <f t="shared" si="2"/>
        <v>0</v>
      </c>
      <c r="I110" s="54" t="s">
        <v>40</v>
      </c>
      <c r="J110" s="62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4"/>
      <c r="V110" s="62"/>
      <c r="W110" s="63"/>
      <c r="X110" s="63"/>
      <c r="Y110" s="63"/>
      <c r="Z110" s="63"/>
      <c r="AA110" s="63"/>
      <c r="AB110" s="63"/>
      <c r="AC110" s="63"/>
      <c r="AD110" s="63"/>
      <c r="AE110" s="63"/>
      <c r="AF110" s="63"/>
      <c r="AG110" s="64"/>
      <c r="AH110" s="62"/>
      <c r="AI110" s="63"/>
      <c r="AJ110" s="63"/>
      <c r="AK110" s="63"/>
      <c r="AL110" s="63"/>
      <c r="AM110" s="63"/>
      <c r="AN110" s="63"/>
      <c r="AO110" s="63"/>
      <c r="AP110" s="63"/>
      <c r="AQ110" s="63"/>
      <c r="AR110" s="63"/>
      <c r="AS110" s="64"/>
      <c r="AT110" s="65"/>
      <c r="AU110" s="66"/>
      <c r="AV110" s="66"/>
      <c r="AW110" s="66"/>
      <c r="AX110" s="66"/>
      <c r="AY110" s="66"/>
      <c r="AZ110" s="66"/>
      <c r="BA110" s="66"/>
      <c r="BB110" s="66"/>
      <c r="BC110" s="66"/>
      <c r="BD110" s="66"/>
      <c r="BE110" s="67"/>
      <c r="BF110" s="61">
        <f t="shared" si="3"/>
        <v>0</v>
      </c>
    </row>
    <row r="111" spans="1:58" ht="27.75" customHeight="1">
      <c r="A111" s="22">
        <v>103</v>
      </c>
      <c r="B111" s="50" t="str">
        <f>IF($A111="","",LOOKUP($A111,[1]ADMIN!$A$4:$A$355,[1]ADMIN!$C$4:$C$355))</f>
        <v>CAT</v>
      </c>
      <c r="C111" s="50" t="str">
        <f>IF($A111="","",LOOKUP($A111,[1]ADMIN!$A$4:$A$355,[1]ADMIN!$E$4:$E$355))</f>
        <v>CAT000</v>
      </c>
      <c r="D111" s="50" t="str">
        <f>IF($A111="","",LOOKUP($A111,[1]ADMIN!$A$4:$A$355,[1]ADMIN!$F$4:$F$355))</f>
        <v>TBD</v>
      </c>
      <c r="E111" s="50" t="str">
        <f>IF($A111="","",LOOKUP($A111,[1]ADMIN!$A$4:$A$355,[1]ADMIN!$G$4:$G$355))</f>
        <v>TBD</v>
      </c>
      <c r="F111" s="51" t="str">
        <f>IF($A111="","",LOOKUP($A111,[1]ADMIN!$A$4:$A$355,[1]ADMIN!$I$4:$I$355))</f>
        <v>Luffing jib for 150 to 182 ton crawler crane, up to 100', specific luffing jib configurations will vary depending on the crane model</v>
      </c>
      <c r="G111" s="52"/>
      <c r="H111" s="53">
        <f t="shared" si="2"/>
        <v>0</v>
      </c>
      <c r="I111" s="54" t="s">
        <v>40</v>
      </c>
      <c r="J111" s="62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4"/>
      <c r="V111" s="62"/>
      <c r="W111" s="63"/>
      <c r="X111" s="63"/>
      <c r="Y111" s="63"/>
      <c r="Z111" s="63"/>
      <c r="AA111" s="63"/>
      <c r="AB111" s="63"/>
      <c r="AC111" s="63"/>
      <c r="AD111" s="63"/>
      <c r="AE111" s="63"/>
      <c r="AF111" s="63"/>
      <c r="AG111" s="64"/>
      <c r="AH111" s="62"/>
      <c r="AI111" s="63"/>
      <c r="AJ111" s="63"/>
      <c r="AK111" s="63"/>
      <c r="AL111" s="63"/>
      <c r="AM111" s="63"/>
      <c r="AN111" s="63"/>
      <c r="AO111" s="63"/>
      <c r="AP111" s="63"/>
      <c r="AQ111" s="63"/>
      <c r="AR111" s="63"/>
      <c r="AS111" s="64"/>
      <c r="AT111" s="65"/>
      <c r="AU111" s="66"/>
      <c r="AV111" s="66"/>
      <c r="AW111" s="66"/>
      <c r="AX111" s="66"/>
      <c r="AY111" s="66"/>
      <c r="AZ111" s="66"/>
      <c r="BA111" s="66"/>
      <c r="BB111" s="66"/>
      <c r="BC111" s="66"/>
      <c r="BD111" s="66"/>
      <c r="BE111" s="67"/>
      <c r="BF111" s="61">
        <f t="shared" si="3"/>
        <v>0</v>
      </c>
    </row>
    <row r="112" spans="1:58" ht="27.75" customHeight="1">
      <c r="A112" s="22">
        <v>104</v>
      </c>
      <c r="B112" s="50" t="str">
        <f>IF($A112="","",LOOKUP($A112,[1]ADMIN!$A$4:$A$355,[1]ADMIN!$C$4:$C$355))</f>
        <v>CFC</v>
      </c>
      <c r="C112" s="50" t="str">
        <f>IF($A112="","",LOOKUP($A112,[1]ADMIN!$A$4:$A$355,[1]ADMIN!$E$4:$E$355))</f>
        <v>CFC275</v>
      </c>
      <c r="D112" s="50" t="str">
        <f>IF($A112="","",LOOKUP($A112,[1]ADMIN!$A$4:$A$355,[1]ADMIN!$F$4:$F$355))</f>
        <v>Manitowoc</v>
      </c>
      <c r="E112" s="50">
        <f>IF($A112="","",LOOKUP($A112,[1]ADMIN!$A$4:$A$355,[1]ADMIN!$G$4:$G$355))</f>
        <v>14000</v>
      </c>
      <c r="F112" s="51" t="str">
        <f>IF($A112="","",LOOKUP($A112,[1]ADMIN!$A$4:$A$355,[1]ADMIN!$I$4:$I$355))</f>
        <v>Crane, crawler, lattice boom, 200 to 220 tons, Manitowoc 14000 or equivalent - includes full main boom, 30' jib, ball, and block. Specific boom and jib configuration will vary depending on the crane model.</v>
      </c>
      <c r="G112" s="52"/>
      <c r="H112" s="53">
        <f t="shared" si="2"/>
        <v>0</v>
      </c>
      <c r="I112" s="54" t="s">
        <v>40</v>
      </c>
      <c r="J112" s="62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4"/>
      <c r="V112" s="62"/>
      <c r="W112" s="63"/>
      <c r="X112" s="63"/>
      <c r="Y112" s="63"/>
      <c r="Z112" s="63"/>
      <c r="AA112" s="63"/>
      <c r="AB112" s="63"/>
      <c r="AC112" s="63"/>
      <c r="AD112" s="63"/>
      <c r="AE112" s="63"/>
      <c r="AF112" s="63"/>
      <c r="AG112" s="64"/>
      <c r="AH112" s="62"/>
      <c r="AI112" s="63"/>
      <c r="AJ112" s="63"/>
      <c r="AK112" s="63"/>
      <c r="AL112" s="63"/>
      <c r="AM112" s="63"/>
      <c r="AN112" s="63"/>
      <c r="AO112" s="63"/>
      <c r="AP112" s="63"/>
      <c r="AQ112" s="63"/>
      <c r="AR112" s="63"/>
      <c r="AS112" s="64"/>
      <c r="AT112" s="65"/>
      <c r="AU112" s="66"/>
      <c r="AV112" s="66"/>
      <c r="AW112" s="66"/>
      <c r="AX112" s="66"/>
      <c r="AY112" s="66"/>
      <c r="AZ112" s="66"/>
      <c r="BA112" s="66"/>
      <c r="BB112" s="66"/>
      <c r="BC112" s="66"/>
      <c r="BD112" s="66"/>
      <c r="BE112" s="67"/>
      <c r="BF112" s="61">
        <f t="shared" si="3"/>
        <v>0</v>
      </c>
    </row>
    <row r="113" spans="1:58" ht="27.75" customHeight="1">
      <c r="A113" s="22">
        <v>105</v>
      </c>
      <c r="B113" s="50" t="str">
        <f>IF($A113="","",LOOKUP($A113,[1]ADMIN!$A$4:$A$355,[1]ADMIN!$C$4:$C$355))</f>
        <v>CAT</v>
      </c>
      <c r="C113" s="50" t="str">
        <f>IF($A113="","",LOOKUP($A113,[1]ADMIN!$A$4:$A$355,[1]ADMIN!$E$4:$E$355))</f>
        <v>CAT000</v>
      </c>
      <c r="D113" s="50" t="str">
        <f>IF($A113="","",LOOKUP($A113,[1]ADMIN!$A$4:$A$355,[1]ADMIN!$F$4:$F$355))</f>
        <v>TBD</v>
      </c>
      <c r="E113" s="50" t="str">
        <f>IF($A113="","",LOOKUP($A113,[1]ADMIN!$A$4:$A$355,[1]ADMIN!$G$4:$G$355))</f>
        <v>TBD</v>
      </c>
      <c r="F113" s="51" t="str">
        <f>IF($A113="","",LOOKUP($A113,[1]ADMIN!$A$4:$A$355,[1]ADMIN!$I$4:$I$355))</f>
        <v>Luffing jib for 200 to 220 ton crawler crane, up to 170', specific luffing jib configurations will vary depending on the crane model</v>
      </c>
      <c r="G113" s="52"/>
      <c r="H113" s="53">
        <f t="shared" si="2"/>
        <v>0</v>
      </c>
      <c r="I113" s="54" t="s">
        <v>40</v>
      </c>
      <c r="J113" s="62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4"/>
      <c r="V113" s="62"/>
      <c r="W113" s="63"/>
      <c r="X113" s="63"/>
      <c r="Y113" s="63"/>
      <c r="Z113" s="63"/>
      <c r="AA113" s="63"/>
      <c r="AB113" s="63"/>
      <c r="AC113" s="63"/>
      <c r="AD113" s="63"/>
      <c r="AE113" s="63"/>
      <c r="AF113" s="63"/>
      <c r="AG113" s="64"/>
      <c r="AH113" s="62"/>
      <c r="AI113" s="63"/>
      <c r="AJ113" s="63"/>
      <c r="AK113" s="63"/>
      <c r="AL113" s="63"/>
      <c r="AM113" s="63"/>
      <c r="AN113" s="63"/>
      <c r="AO113" s="63"/>
      <c r="AP113" s="63"/>
      <c r="AQ113" s="63"/>
      <c r="AR113" s="63"/>
      <c r="AS113" s="64"/>
      <c r="AT113" s="65"/>
      <c r="AU113" s="66"/>
      <c r="AV113" s="66"/>
      <c r="AW113" s="66"/>
      <c r="AX113" s="66"/>
      <c r="AY113" s="66"/>
      <c r="AZ113" s="66"/>
      <c r="BA113" s="66"/>
      <c r="BB113" s="66"/>
      <c r="BC113" s="66"/>
      <c r="BD113" s="66"/>
      <c r="BE113" s="67"/>
      <c r="BF113" s="61">
        <f t="shared" si="3"/>
        <v>0</v>
      </c>
    </row>
    <row r="114" spans="1:58" ht="27.75" customHeight="1">
      <c r="A114" s="22">
        <v>106</v>
      </c>
      <c r="B114" s="50" t="str">
        <f>IF($A114="","",LOOKUP($A114,[1]ADMIN!$A$4:$A$355,[1]ADMIN!$C$4:$C$355))</f>
        <v>CFC</v>
      </c>
      <c r="C114" s="50" t="str">
        <f>IF($A114="","",LOOKUP($A114,[1]ADMIN!$A$4:$A$355,[1]ADMIN!$E$4:$E$355))</f>
        <v>CFC275</v>
      </c>
      <c r="D114" s="50" t="str">
        <f>IF($A114="","",LOOKUP($A114,[1]ADMIN!$A$4:$A$355,[1]ADMIN!$F$4:$F$355))</f>
        <v>Manitowoc</v>
      </c>
      <c r="E114" s="50">
        <f>IF($A114="","",LOOKUP($A114,[1]ADMIN!$A$4:$A$355,[1]ADMIN!$G$4:$G$355))</f>
        <v>999</v>
      </c>
      <c r="F114" s="51" t="str">
        <f>IF($A114="","",LOOKUP($A114,[1]ADMIN!$A$4:$A$355,[1]ADMIN!$I$4:$I$355))</f>
        <v>Crane, crawler, lattice boom, 275 tons, Manitowoc 999 or equivalent - includes full main boom, 30' jib, ball, and block. Specific boom and jib configuration will vary depending on the crane model.</v>
      </c>
      <c r="G114" s="52"/>
      <c r="H114" s="53">
        <f t="shared" si="2"/>
        <v>0</v>
      </c>
      <c r="I114" s="54" t="s">
        <v>40</v>
      </c>
      <c r="J114" s="62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4"/>
      <c r="V114" s="62"/>
      <c r="W114" s="63"/>
      <c r="X114" s="63"/>
      <c r="Y114" s="63"/>
      <c r="Z114" s="63"/>
      <c r="AA114" s="63"/>
      <c r="AB114" s="63"/>
      <c r="AC114" s="63"/>
      <c r="AD114" s="63"/>
      <c r="AE114" s="63"/>
      <c r="AF114" s="63"/>
      <c r="AG114" s="64"/>
      <c r="AH114" s="62"/>
      <c r="AI114" s="63"/>
      <c r="AJ114" s="63"/>
      <c r="AK114" s="63"/>
      <c r="AL114" s="63"/>
      <c r="AM114" s="63"/>
      <c r="AN114" s="63"/>
      <c r="AO114" s="63"/>
      <c r="AP114" s="63"/>
      <c r="AQ114" s="63"/>
      <c r="AR114" s="63"/>
      <c r="AS114" s="64"/>
      <c r="AT114" s="65"/>
      <c r="AU114" s="66"/>
      <c r="AV114" s="66"/>
      <c r="AW114" s="66"/>
      <c r="AX114" s="66"/>
      <c r="AY114" s="66"/>
      <c r="AZ114" s="66"/>
      <c r="BA114" s="66"/>
      <c r="BB114" s="66"/>
      <c r="BC114" s="66"/>
      <c r="BD114" s="66"/>
      <c r="BE114" s="67"/>
      <c r="BF114" s="61">
        <f t="shared" si="3"/>
        <v>0</v>
      </c>
    </row>
    <row r="115" spans="1:58" ht="27.75" customHeight="1">
      <c r="A115" s="22">
        <v>107</v>
      </c>
      <c r="B115" s="50" t="str">
        <f>IF($A115="","",LOOKUP($A115,[1]ADMIN!$A$4:$A$355,[1]ADMIN!$C$4:$C$355))</f>
        <v>CAT</v>
      </c>
      <c r="C115" s="50" t="str">
        <f>IF($A115="","",LOOKUP($A115,[1]ADMIN!$A$4:$A$355,[1]ADMIN!$E$4:$E$355))</f>
        <v>CAT000</v>
      </c>
      <c r="D115" s="50" t="str">
        <f>IF($A115="","",LOOKUP($A115,[1]ADMIN!$A$4:$A$355,[1]ADMIN!$F$4:$F$355))</f>
        <v>TBD</v>
      </c>
      <c r="E115" s="50" t="str">
        <f>IF($A115="","",LOOKUP($A115,[1]ADMIN!$A$4:$A$355,[1]ADMIN!$G$4:$G$355))</f>
        <v>TBD</v>
      </c>
      <c r="F115" s="51" t="str">
        <f>IF($A115="","",LOOKUP($A115,[1]ADMIN!$A$4:$A$355,[1]ADMIN!$I$4:$I$355))</f>
        <v>Luffing jib for 275 ton crawler crane, up to 170', specific luffing jib configurations will vary depending on the crane model</v>
      </c>
      <c r="G115" s="52"/>
      <c r="H115" s="53">
        <f t="shared" si="2"/>
        <v>0</v>
      </c>
      <c r="I115" s="54" t="s">
        <v>40</v>
      </c>
      <c r="J115" s="62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4"/>
      <c r="V115" s="62"/>
      <c r="W115" s="63"/>
      <c r="X115" s="63"/>
      <c r="Y115" s="63"/>
      <c r="Z115" s="63"/>
      <c r="AA115" s="63"/>
      <c r="AB115" s="63"/>
      <c r="AC115" s="63"/>
      <c r="AD115" s="63"/>
      <c r="AE115" s="63"/>
      <c r="AF115" s="63"/>
      <c r="AG115" s="64"/>
      <c r="AH115" s="62"/>
      <c r="AI115" s="63"/>
      <c r="AJ115" s="63"/>
      <c r="AK115" s="63"/>
      <c r="AL115" s="63"/>
      <c r="AM115" s="63"/>
      <c r="AN115" s="63"/>
      <c r="AO115" s="63"/>
      <c r="AP115" s="63"/>
      <c r="AQ115" s="63"/>
      <c r="AR115" s="63"/>
      <c r="AS115" s="64"/>
      <c r="AT115" s="65"/>
      <c r="AU115" s="66"/>
      <c r="AV115" s="66"/>
      <c r="AW115" s="66"/>
      <c r="AX115" s="66"/>
      <c r="AY115" s="66"/>
      <c r="AZ115" s="66"/>
      <c r="BA115" s="66"/>
      <c r="BB115" s="66"/>
      <c r="BC115" s="66"/>
      <c r="BD115" s="66"/>
      <c r="BE115" s="67"/>
      <c r="BF115" s="61">
        <f t="shared" si="3"/>
        <v>0</v>
      </c>
    </row>
    <row r="116" spans="1:58" ht="27.75" customHeight="1">
      <c r="A116" s="22">
        <v>108</v>
      </c>
      <c r="B116" s="50" t="str">
        <f>IF($A116="","",LOOKUP($A116,[1]ADMIN!$A$4:$A$355,[1]ADMIN!$C$4:$C$355))</f>
        <v>CFC</v>
      </c>
      <c r="C116" s="50" t="str">
        <f>IF($A116="","",LOOKUP($A116,[1]ADMIN!$A$4:$A$355,[1]ADMIN!$E$4:$E$355))</f>
        <v>CFC300</v>
      </c>
      <c r="D116" s="50" t="str">
        <f>IF($A116="","",LOOKUP($A116,[1]ADMIN!$A$4:$A$355,[1]ADMIN!$F$4:$F$355))</f>
        <v>Manitowoc</v>
      </c>
      <c r="E116" s="50" t="str">
        <f>IF($A116="","",LOOKUP($A116,[1]ADMIN!$A$4:$A$355,[1]ADMIN!$G$4:$G$355))</f>
        <v>MLC300</v>
      </c>
      <c r="F116" s="51" t="str">
        <f>IF($A116="","",LOOKUP($A116,[1]ADMIN!$A$4:$A$355,[1]ADMIN!$I$4:$I$355))</f>
        <v>Crane, crawler, lattice boom, 300 to 330 tons, MLC300, LR1300, or equivalent - includes full main boom, 30' jib, ball, and block. Specific boom and jib configuration will vary depending on the crane model.</v>
      </c>
      <c r="G116" s="52"/>
      <c r="H116" s="53">
        <f t="shared" si="2"/>
        <v>0</v>
      </c>
      <c r="I116" s="54" t="s">
        <v>40</v>
      </c>
      <c r="J116" s="62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4"/>
      <c r="V116" s="62"/>
      <c r="W116" s="63"/>
      <c r="X116" s="63"/>
      <c r="Y116" s="63"/>
      <c r="Z116" s="63"/>
      <c r="AA116" s="63"/>
      <c r="AB116" s="63"/>
      <c r="AC116" s="63"/>
      <c r="AD116" s="63"/>
      <c r="AE116" s="63"/>
      <c r="AF116" s="63"/>
      <c r="AG116" s="64"/>
      <c r="AH116" s="62"/>
      <c r="AI116" s="63"/>
      <c r="AJ116" s="63"/>
      <c r="AK116" s="63"/>
      <c r="AL116" s="63"/>
      <c r="AM116" s="63"/>
      <c r="AN116" s="63"/>
      <c r="AO116" s="63"/>
      <c r="AP116" s="63"/>
      <c r="AQ116" s="63"/>
      <c r="AR116" s="63"/>
      <c r="AS116" s="64"/>
      <c r="AT116" s="65"/>
      <c r="AU116" s="66"/>
      <c r="AV116" s="66"/>
      <c r="AW116" s="66"/>
      <c r="AX116" s="66"/>
      <c r="AY116" s="66"/>
      <c r="AZ116" s="66"/>
      <c r="BA116" s="66"/>
      <c r="BB116" s="66"/>
      <c r="BC116" s="66"/>
      <c r="BD116" s="66"/>
      <c r="BE116" s="67"/>
      <c r="BF116" s="61">
        <f t="shared" si="3"/>
        <v>0</v>
      </c>
    </row>
    <row r="117" spans="1:58" ht="27.75" customHeight="1">
      <c r="A117" s="22">
        <v>109</v>
      </c>
      <c r="B117" s="50" t="str">
        <f>IF($A117="","",LOOKUP($A117,[1]ADMIN!$A$4:$A$355,[1]ADMIN!$C$4:$C$355))</f>
        <v>CAT</v>
      </c>
      <c r="C117" s="50" t="str">
        <f>IF($A117="","",LOOKUP($A117,[1]ADMIN!$A$4:$A$355,[1]ADMIN!$E$4:$E$355))</f>
        <v>CAT000</v>
      </c>
      <c r="D117" s="50" t="str">
        <f>IF($A117="","",LOOKUP($A117,[1]ADMIN!$A$4:$A$355,[1]ADMIN!$F$4:$F$355))</f>
        <v>TBD</v>
      </c>
      <c r="E117" s="50" t="str">
        <f>IF($A117="","",LOOKUP($A117,[1]ADMIN!$A$4:$A$355,[1]ADMIN!$G$4:$G$355))</f>
        <v>TBD</v>
      </c>
      <c r="F117" s="51" t="str">
        <f>IF($A117="","",LOOKUP($A117,[1]ADMIN!$A$4:$A$355,[1]ADMIN!$I$4:$I$355))</f>
        <v>Luffing jib for 300 to 330 ton crawler crane, up to 194', specific luffing jib configurations will vary depending on the crane model</v>
      </c>
      <c r="G117" s="52"/>
      <c r="H117" s="53">
        <f t="shared" si="2"/>
        <v>0</v>
      </c>
      <c r="I117" s="54" t="s">
        <v>40</v>
      </c>
      <c r="J117" s="62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4"/>
      <c r="V117" s="62"/>
      <c r="W117" s="63"/>
      <c r="X117" s="63"/>
      <c r="Y117" s="63"/>
      <c r="Z117" s="63"/>
      <c r="AA117" s="63"/>
      <c r="AB117" s="63"/>
      <c r="AC117" s="63"/>
      <c r="AD117" s="63"/>
      <c r="AE117" s="63"/>
      <c r="AF117" s="63"/>
      <c r="AG117" s="64"/>
      <c r="AH117" s="62"/>
      <c r="AI117" s="63"/>
      <c r="AJ117" s="63"/>
      <c r="AK117" s="63"/>
      <c r="AL117" s="63"/>
      <c r="AM117" s="63"/>
      <c r="AN117" s="63"/>
      <c r="AO117" s="63"/>
      <c r="AP117" s="63"/>
      <c r="AQ117" s="63"/>
      <c r="AR117" s="63"/>
      <c r="AS117" s="64"/>
      <c r="AT117" s="65"/>
      <c r="AU117" s="66"/>
      <c r="AV117" s="66"/>
      <c r="AW117" s="66"/>
      <c r="AX117" s="66"/>
      <c r="AY117" s="66"/>
      <c r="AZ117" s="66"/>
      <c r="BA117" s="66"/>
      <c r="BB117" s="66"/>
      <c r="BC117" s="66"/>
      <c r="BD117" s="66"/>
      <c r="BE117" s="67"/>
      <c r="BF117" s="61">
        <f t="shared" si="3"/>
        <v>0</v>
      </c>
    </row>
    <row r="118" spans="1:58" ht="27.75" customHeight="1">
      <c r="A118" s="22">
        <v>110</v>
      </c>
      <c r="B118" s="50" t="str">
        <f>IF($A118="","",LOOKUP($A118,[1]ADMIN!$A$4:$A$355,[1]ADMIN!$C$4:$C$355))</f>
        <v>FRM</v>
      </c>
      <c r="C118" s="50" t="str">
        <f>IF($A118="","",LOOKUP($A118,[1]ADMIN!$A$4:$A$355,[1]ADMIN!$E$4:$E$355))</f>
        <v>FRM048</v>
      </c>
      <c r="D118" s="50" t="str">
        <f>IF($A118="","",LOOKUP($A118,[1]ADMIN!$A$4:$A$355,[1]ADMIN!$F$4:$F$355))</f>
        <v>John Deere</v>
      </c>
      <c r="E118" s="50" t="str">
        <f>IF($A118="","",LOOKUP($A118,[1]ADMIN!$A$4:$A$355,[1]ADMIN!$G$4:$G$355))</f>
        <v>5075E</v>
      </c>
      <c r="F118" s="51" t="str">
        <f>IF($A118="","",LOOKUP($A118,[1]ADMIN!$A$4:$A$355,[1]ADMIN!$I$4:$I$355))</f>
        <v>Farm Tractor-  35 - 44 hp 4WD</v>
      </c>
      <c r="G118" s="52"/>
      <c r="H118" s="53">
        <f t="shared" si="2"/>
        <v>0</v>
      </c>
      <c r="I118" s="54" t="s">
        <v>40</v>
      </c>
      <c r="J118" s="62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4"/>
      <c r="V118" s="62"/>
      <c r="W118" s="63"/>
      <c r="X118" s="63"/>
      <c r="Y118" s="63"/>
      <c r="Z118" s="63"/>
      <c r="AA118" s="63"/>
      <c r="AB118" s="63"/>
      <c r="AC118" s="63"/>
      <c r="AD118" s="63"/>
      <c r="AE118" s="63"/>
      <c r="AF118" s="63"/>
      <c r="AG118" s="64"/>
      <c r="AH118" s="62"/>
      <c r="AI118" s="63"/>
      <c r="AJ118" s="63"/>
      <c r="AK118" s="63"/>
      <c r="AL118" s="63"/>
      <c r="AM118" s="63"/>
      <c r="AN118" s="63"/>
      <c r="AO118" s="63"/>
      <c r="AP118" s="63"/>
      <c r="AQ118" s="63"/>
      <c r="AR118" s="63"/>
      <c r="AS118" s="64"/>
      <c r="AT118" s="65"/>
      <c r="AU118" s="66"/>
      <c r="AV118" s="66"/>
      <c r="AW118" s="66"/>
      <c r="AX118" s="66"/>
      <c r="AY118" s="66"/>
      <c r="AZ118" s="66"/>
      <c r="BA118" s="66"/>
      <c r="BB118" s="66"/>
      <c r="BC118" s="66"/>
      <c r="BD118" s="66"/>
      <c r="BE118" s="67"/>
      <c r="BF118" s="61">
        <f t="shared" si="3"/>
        <v>0</v>
      </c>
    </row>
    <row r="119" spans="1:58" ht="27.75" customHeight="1">
      <c r="A119" s="22">
        <v>111</v>
      </c>
      <c r="B119" s="50" t="str">
        <f>IF($A119="","",LOOKUP($A119,[1]ADMIN!$A$4:$A$355,[1]ADMIN!$C$4:$C$355))</f>
        <v>FRM</v>
      </c>
      <c r="C119" s="50" t="str">
        <f>IF($A119="","",LOOKUP($A119,[1]ADMIN!$A$4:$A$355,[1]ADMIN!$E$4:$E$355))</f>
        <v>FRM071</v>
      </c>
      <c r="D119" s="50" t="str">
        <f>IF($A119="","",LOOKUP($A119,[1]ADMIN!$A$4:$A$355,[1]ADMIN!$F$4:$F$355))</f>
        <v>John Deere</v>
      </c>
      <c r="E119" s="50">
        <f>IF($A119="","",LOOKUP($A119,[1]ADMIN!$A$4:$A$355,[1]ADMIN!$G$4:$G$355))</f>
        <v>50553</v>
      </c>
      <c r="F119" s="51" t="str">
        <f>IF($A119="","",LOOKUP($A119,[1]ADMIN!$A$4:$A$355,[1]ADMIN!$I$4:$I$355))</f>
        <v>Farm Tractor- 75 - 90 hp 4WD</v>
      </c>
      <c r="G119" s="52"/>
      <c r="H119" s="53">
        <f t="shared" si="2"/>
        <v>0</v>
      </c>
      <c r="I119" s="54" t="s">
        <v>40</v>
      </c>
      <c r="J119" s="62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4"/>
      <c r="V119" s="62"/>
      <c r="W119" s="63"/>
      <c r="X119" s="63"/>
      <c r="Y119" s="63"/>
      <c r="Z119" s="63"/>
      <c r="AA119" s="63"/>
      <c r="AB119" s="63"/>
      <c r="AC119" s="63"/>
      <c r="AD119" s="63"/>
      <c r="AE119" s="63"/>
      <c r="AF119" s="63"/>
      <c r="AG119" s="64"/>
      <c r="AH119" s="62"/>
      <c r="AI119" s="63"/>
      <c r="AJ119" s="63"/>
      <c r="AK119" s="63"/>
      <c r="AL119" s="63"/>
      <c r="AM119" s="63"/>
      <c r="AN119" s="63"/>
      <c r="AO119" s="63"/>
      <c r="AP119" s="63"/>
      <c r="AQ119" s="63"/>
      <c r="AR119" s="63"/>
      <c r="AS119" s="64"/>
      <c r="AT119" s="65"/>
      <c r="AU119" s="66"/>
      <c r="AV119" s="66"/>
      <c r="AW119" s="66"/>
      <c r="AX119" s="66"/>
      <c r="AY119" s="66"/>
      <c r="AZ119" s="66"/>
      <c r="BA119" s="66"/>
      <c r="BB119" s="66"/>
      <c r="BC119" s="66"/>
      <c r="BD119" s="66"/>
      <c r="BE119" s="67"/>
      <c r="BF119" s="61">
        <f t="shared" si="3"/>
        <v>0</v>
      </c>
    </row>
    <row r="120" spans="1:58" ht="27.75" customHeight="1">
      <c r="A120" s="22">
        <v>112</v>
      </c>
      <c r="B120" s="50" t="str">
        <f>IF($A120="","",LOOKUP($A120,[1]ADMIN!$A$4:$A$355,[1]ADMIN!$C$4:$C$355))</f>
        <v>MGA</v>
      </c>
      <c r="C120" s="50" t="str">
        <f>IF($A120="","",LOOKUP($A120,[1]ADMIN!$A$4:$A$355,[1]ADMIN!$E$4:$E$355))</f>
        <v>MGA0O6</v>
      </c>
      <c r="D120" s="50" t="str">
        <f>IF($A120="","",LOOKUP($A120,[1]ADMIN!$A$4:$A$355,[1]ADMIN!$F$4:$F$355))</f>
        <v>CAT</v>
      </c>
      <c r="E120" s="50" t="str">
        <f>IF($A120="","",LOOKUP($A120,[1]ADMIN!$A$4:$A$355,[1]ADMIN!$G$4:$G$355))</f>
        <v>140M3</v>
      </c>
      <c r="F120" s="51" t="str">
        <f>IF($A120="","",LOOKUP($A120,[1]ADMIN!$A$4:$A$355,[1]ADMIN!$I$4:$I$355))</f>
        <v>Motor Grader Komatsu GD 590 A-2</v>
      </c>
      <c r="G120" s="52"/>
      <c r="H120" s="53">
        <f t="shared" si="2"/>
        <v>0</v>
      </c>
      <c r="I120" s="54" t="s">
        <v>40</v>
      </c>
      <c r="J120" s="62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4"/>
      <c r="V120" s="62"/>
      <c r="W120" s="63"/>
      <c r="X120" s="63"/>
      <c r="Y120" s="63"/>
      <c r="Z120" s="63"/>
      <c r="AA120" s="63"/>
      <c r="AB120" s="63"/>
      <c r="AC120" s="63"/>
      <c r="AD120" s="63"/>
      <c r="AE120" s="63"/>
      <c r="AF120" s="63"/>
      <c r="AG120" s="64"/>
      <c r="AH120" s="62"/>
      <c r="AI120" s="63"/>
      <c r="AJ120" s="63"/>
      <c r="AK120" s="63"/>
      <c r="AL120" s="63"/>
      <c r="AM120" s="63"/>
      <c r="AN120" s="63"/>
      <c r="AO120" s="63"/>
      <c r="AP120" s="63"/>
      <c r="AQ120" s="63"/>
      <c r="AR120" s="63"/>
      <c r="AS120" s="64"/>
      <c r="AT120" s="65"/>
      <c r="AU120" s="66"/>
      <c r="AV120" s="66"/>
      <c r="AW120" s="66"/>
      <c r="AX120" s="66"/>
      <c r="AY120" s="66"/>
      <c r="AZ120" s="66"/>
      <c r="BA120" s="66"/>
      <c r="BB120" s="66"/>
      <c r="BC120" s="66"/>
      <c r="BD120" s="66"/>
      <c r="BE120" s="67"/>
      <c r="BF120" s="61">
        <f t="shared" si="3"/>
        <v>0</v>
      </c>
    </row>
    <row r="121" spans="1:58" ht="27.75" customHeight="1">
      <c r="A121" s="22">
        <v>113</v>
      </c>
      <c r="B121" s="50" t="str">
        <f>IF($A121="","",LOOKUP($A121,[1]ADMIN!$A$4:$A$355,[1]ADMIN!$C$4:$C$355))</f>
        <v>BHO</v>
      </c>
      <c r="C121" s="50" t="str">
        <f>IF($A121="","",LOOKUP($A121,[1]ADMIN!$A$4:$A$355,[1]ADMIN!$E$4:$E$355))</f>
        <v>BHO080</v>
      </c>
      <c r="D121" s="50" t="str">
        <f>IF($A121="","",LOOKUP($A121,[1]ADMIN!$A$4:$A$355,[1]ADMIN!$F$4:$F$355))</f>
        <v>John Deere</v>
      </c>
      <c r="E121" s="50" t="str">
        <f>IF($A121="","",LOOKUP($A121,[1]ADMIN!$A$4:$A$355,[1]ADMIN!$G$4:$G$355))</f>
        <v>310LEP</v>
      </c>
      <c r="F121" s="51" t="str">
        <f>IF($A121="","",LOOKUP($A121,[1]ADMIN!$A$4:$A$355,[1]ADMIN!$I$4:$I$355))</f>
        <v>Backhoe/Loader- 60 - 90 hp 4WD 14 ft dig depth</v>
      </c>
      <c r="G121" s="52"/>
      <c r="H121" s="53">
        <f t="shared" si="2"/>
        <v>0</v>
      </c>
      <c r="I121" s="54" t="s">
        <v>40</v>
      </c>
      <c r="J121" s="62"/>
      <c r="K121" s="63"/>
      <c r="L121" s="63"/>
      <c r="M121" s="63"/>
      <c r="N121" s="63"/>
      <c r="O121" s="63"/>
      <c r="P121" s="63"/>
      <c r="Q121" s="63"/>
      <c r="R121" s="63"/>
      <c r="S121" s="63"/>
      <c r="T121" s="63"/>
      <c r="U121" s="64"/>
      <c r="V121" s="62"/>
      <c r="W121" s="63"/>
      <c r="X121" s="63"/>
      <c r="Y121" s="63"/>
      <c r="Z121" s="63"/>
      <c r="AA121" s="63"/>
      <c r="AB121" s="63"/>
      <c r="AC121" s="63"/>
      <c r="AD121" s="63"/>
      <c r="AE121" s="63"/>
      <c r="AF121" s="63"/>
      <c r="AG121" s="64"/>
      <c r="AH121" s="62"/>
      <c r="AI121" s="63"/>
      <c r="AJ121" s="63"/>
      <c r="AK121" s="63"/>
      <c r="AL121" s="63"/>
      <c r="AM121" s="63"/>
      <c r="AN121" s="63"/>
      <c r="AO121" s="63"/>
      <c r="AP121" s="63"/>
      <c r="AQ121" s="63"/>
      <c r="AR121" s="63"/>
      <c r="AS121" s="64"/>
      <c r="AT121" s="65"/>
      <c r="AU121" s="66"/>
      <c r="AV121" s="66"/>
      <c r="AW121" s="66"/>
      <c r="AX121" s="66"/>
      <c r="AY121" s="66"/>
      <c r="AZ121" s="66"/>
      <c r="BA121" s="66"/>
      <c r="BB121" s="66"/>
      <c r="BC121" s="66"/>
      <c r="BD121" s="66"/>
      <c r="BE121" s="67"/>
      <c r="BF121" s="61">
        <f t="shared" si="3"/>
        <v>0</v>
      </c>
    </row>
    <row r="122" spans="1:58" ht="27.75" customHeight="1">
      <c r="A122" s="22">
        <v>114</v>
      </c>
      <c r="B122" s="50" t="str">
        <f>IF($A122="","",LOOKUP($A122,[1]ADMIN!$A$4:$A$355,[1]ADMIN!$C$4:$C$355))</f>
        <v>BHO</v>
      </c>
      <c r="C122" s="50" t="str">
        <f>IF($A122="","",LOOKUP($A122,[1]ADMIN!$A$4:$A$355,[1]ADMIN!$E$4:$E$355))</f>
        <v>BHO080</v>
      </c>
      <c r="D122" s="50" t="str">
        <f>IF($A122="","",LOOKUP($A122,[1]ADMIN!$A$4:$A$355,[1]ADMIN!$F$4:$F$355))</f>
        <v>John Deere</v>
      </c>
      <c r="E122" s="50" t="str">
        <f>IF($A122="","",LOOKUP($A122,[1]ADMIN!$A$4:$A$355,[1]ADMIN!$G$4:$G$355))</f>
        <v>310L</v>
      </c>
      <c r="F122" s="51" t="str">
        <f>IF($A122="","",LOOKUP($A122,[1]ADMIN!$A$4:$A$355,[1]ADMIN!$I$4:$I$355))</f>
        <v>Backhoe/Loader- 60 - 90 hp 4WD Extendahoe 14 - 17 ft dig depth</v>
      </c>
      <c r="G122" s="52"/>
      <c r="H122" s="53">
        <f t="shared" si="2"/>
        <v>0</v>
      </c>
      <c r="I122" s="54" t="s">
        <v>40</v>
      </c>
      <c r="J122" s="62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4"/>
      <c r="V122" s="62"/>
      <c r="W122" s="63"/>
      <c r="X122" s="63"/>
      <c r="Y122" s="63"/>
      <c r="Z122" s="63"/>
      <c r="AA122" s="63"/>
      <c r="AB122" s="63"/>
      <c r="AC122" s="63"/>
      <c r="AD122" s="63"/>
      <c r="AE122" s="63"/>
      <c r="AF122" s="63"/>
      <c r="AG122" s="64"/>
      <c r="AH122" s="62"/>
      <c r="AI122" s="63"/>
      <c r="AJ122" s="63"/>
      <c r="AK122" s="63"/>
      <c r="AL122" s="63"/>
      <c r="AM122" s="63"/>
      <c r="AN122" s="63"/>
      <c r="AO122" s="63"/>
      <c r="AP122" s="63"/>
      <c r="AQ122" s="63"/>
      <c r="AR122" s="63"/>
      <c r="AS122" s="64"/>
      <c r="AT122" s="65"/>
      <c r="AU122" s="66"/>
      <c r="AV122" s="66"/>
      <c r="AW122" s="66"/>
      <c r="AX122" s="66"/>
      <c r="AY122" s="66"/>
      <c r="AZ122" s="66"/>
      <c r="BA122" s="66"/>
      <c r="BB122" s="66"/>
      <c r="BC122" s="66"/>
      <c r="BD122" s="66"/>
      <c r="BE122" s="67"/>
      <c r="BF122" s="61">
        <f t="shared" si="3"/>
        <v>0</v>
      </c>
    </row>
    <row r="123" spans="1:58" ht="27.75" customHeight="1">
      <c r="A123" s="22">
        <v>115</v>
      </c>
      <c r="B123" s="50" t="str">
        <f>IF($A123="","",LOOKUP($A123,[1]ADMIN!$A$4:$A$355,[1]ADMIN!$C$4:$C$355))</f>
        <v>UNI</v>
      </c>
      <c r="C123" s="50" t="str">
        <f>IF($A123="","",LOOKUP($A123,[1]ADMIN!$A$4:$A$355,[1]ADMIN!$E$4:$E$355))</f>
        <v>UNI001</v>
      </c>
      <c r="D123" s="50" t="str">
        <f>IF($A123="","",LOOKUP($A123,[1]ADMIN!$A$4:$A$355,[1]ADMIN!$F$4:$F$355))</f>
        <v>Bobcat</v>
      </c>
      <c r="E123" s="50" t="str">
        <f>IF($A123="","",LOOKUP($A123,[1]ADMIN!$A$4:$A$355,[1]ADMIN!$G$4:$G$355))</f>
        <v>S450</v>
      </c>
      <c r="F123" s="51" t="str">
        <f>IF($A123="","",LOOKUP($A123,[1]ADMIN!$A$4:$A$355,[1]ADMIN!$I$4:$I$355))</f>
        <v>Rubber Tire Skid Steer Loader- 950 - 1350 lbs operating capacity</v>
      </c>
      <c r="G123" s="52"/>
      <c r="H123" s="53">
        <f t="shared" si="2"/>
        <v>0</v>
      </c>
      <c r="I123" s="54" t="s">
        <v>40</v>
      </c>
      <c r="J123" s="62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4"/>
      <c r="V123" s="62"/>
      <c r="W123" s="63"/>
      <c r="X123" s="63"/>
      <c r="Y123" s="63"/>
      <c r="Z123" s="63"/>
      <c r="AA123" s="63"/>
      <c r="AB123" s="63"/>
      <c r="AC123" s="63"/>
      <c r="AD123" s="63"/>
      <c r="AE123" s="63"/>
      <c r="AF123" s="63"/>
      <c r="AG123" s="64"/>
      <c r="AH123" s="62"/>
      <c r="AI123" s="63"/>
      <c r="AJ123" s="63"/>
      <c r="AK123" s="63"/>
      <c r="AL123" s="63"/>
      <c r="AM123" s="63"/>
      <c r="AN123" s="63"/>
      <c r="AO123" s="63"/>
      <c r="AP123" s="63"/>
      <c r="AQ123" s="63"/>
      <c r="AR123" s="63"/>
      <c r="AS123" s="64"/>
      <c r="AT123" s="65"/>
      <c r="AU123" s="66"/>
      <c r="AV123" s="66"/>
      <c r="AW123" s="66"/>
      <c r="AX123" s="66"/>
      <c r="AY123" s="66"/>
      <c r="AZ123" s="66"/>
      <c r="BA123" s="66"/>
      <c r="BB123" s="66"/>
      <c r="BC123" s="66"/>
      <c r="BD123" s="66"/>
      <c r="BE123" s="67"/>
      <c r="BF123" s="61">
        <f t="shared" si="3"/>
        <v>0</v>
      </c>
    </row>
    <row r="124" spans="1:58" ht="27.75" customHeight="1">
      <c r="A124" s="22">
        <v>116</v>
      </c>
      <c r="B124" s="50" t="str">
        <f>IF($A124="","",LOOKUP($A124,[1]ADMIN!$A$4:$A$355,[1]ADMIN!$C$4:$C$355))</f>
        <v>UNI</v>
      </c>
      <c r="C124" s="50" t="str">
        <f>IF($A124="","",LOOKUP($A124,[1]ADMIN!$A$4:$A$355,[1]ADMIN!$E$4:$E$355))</f>
        <v>UNI002</v>
      </c>
      <c r="D124" s="50" t="str">
        <f>IF($A124="","",LOOKUP($A124,[1]ADMIN!$A$4:$A$355,[1]ADMIN!$F$4:$F$355))</f>
        <v>Bobcat</v>
      </c>
      <c r="E124" s="50" t="str">
        <f>IF($A124="","",LOOKUP($A124,[1]ADMIN!$A$4:$A$355,[1]ADMIN!$G$4:$G$355))</f>
        <v>S5550</v>
      </c>
      <c r="F124" s="51" t="str">
        <f>IF($A124="","",LOOKUP($A124,[1]ADMIN!$A$4:$A$355,[1]ADMIN!$I$4:$I$355))</f>
        <v>Rubber Tire Skid Steer Loader- 1351 - 1690 lbs operating capacity (Replaces S510)</v>
      </c>
      <c r="G124" s="52"/>
      <c r="H124" s="53">
        <f t="shared" si="2"/>
        <v>0</v>
      </c>
      <c r="I124" s="54" t="s">
        <v>40</v>
      </c>
      <c r="J124" s="62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4"/>
      <c r="V124" s="62"/>
      <c r="W124" s="63"/>
      <c r="X124" s="63"/>
      <c r="Y124" s="63"/>
      <c r="Z124" s="63"/>
      <c r="AA124" s="63"/>
      <c r="AB124" s="63"/>
      <c r="AC124" s="63"/>
      <c r="AD124" s="63"/>
      <c r="AE124" s="63"/>
      <c r="AF124" s="63"/>
      <c r="AG124" s="64"/>
      <c r="AH124" s="62"/>
      <c r="AI124" s="63"/>
      <c r="AJ124" s="63"/>
      <c r="AK124" s="63"/>
      <c r="AL124" s="63"/>
      <c r="AM124" s="63"/>
      <c r="AN124" s="63"/>
      <c r="AO124" s="63"/>
      <c r="AP124" s="63"/>
      <c r="AQ124" s="63"/>
      <c r="AR124" s="63"/>
      <c r="AS124" s="64"/>
      <c r="AT124" s="65"/>
      <c r="AU124" s="66"/>
      <c r="AV124" s="66"/>
      <c r="AW124" s="66"/>
      <c r="AX124" s="66"/>
      <c r="AY124" s="66"/>
      <c r="AZ124" s="66"/>
      <c r="BA124" s="66"/>
      <c r="BB124" s="66"/>
      <c r="BC124" s="66"/>
      <c r="BD124" s="66"/>
      <c r="BE124" s="67"/>
      <c r="BF124" s="61">
        <f t="shared" si="3"/>
        <v>0</v>
      </c>
    </row>
    <row r="125" spans="1:58" ht="27.75" customHeight="1">
      <c r="A125" s="22">
        <v>117</v>
      </c>
      <c r="B125" s="50" t="str">
        <f>IF($A125="","",LOOKUP($A125,[1]ADMIN!$A$4:$A$355,[1]ADMIN!$C$4:$C$355))</f>
        <v>UNI</v>
      </c>
      <c r="C125" s="50" t="str">
        <f>IF($A125="","",LOOKUP($A125,[1]ADMIN!$A$4:$A$355,[1]ADMIN!$E$4:$E$355))</f>
        <v>UNI003</v>
      </c>
      <c r="D125" s="50" t="str">
        <f>IF($A125="","",LOOKUP($A125,[1]ADMIN!$A$4:$A$355,[1]ADMIN!$F$4:$F$355))</f>
        <v>Bobcat</v>
      </c>
      <c r="E125" s="50" t="str">
        <f>IF($A125="","",LOOKUP($A125,[1]ADMIN!$A$4:$A$355,[1]ADMIN!$G$4:$G$355))</f>
        <v>S570</v>
      </c>
      <c r="F125" s="51" t="str">
        <f>IF($A125="","",LOOKUP($A125,[1]ADMIN!$A$4:$A$355,[1]ADMIN!$I$4:$I$355))</f>
        <v>Rubber Tire Skid Steer Loader- 1700 - 1950 lbs operating capacity</v>
      </c>
      <c r="G125" s="52"/>
      <c r="H125" s="53">
        <f t="shared" si="2"/>
        <v>0</v>
      </c>
      <c r="I125" s="54" t="s">
        <v>40</v>
      </c>
      <c r="J125" s="62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4"/>
      <c r="V125" s="62"/>
      <c r="W125" s="63"/>
      <c r="X125" s="63"/>
      <c r="Y125" s="63"/>
      <c r="Z125" s="63"/>
      <c r="AA125" s="63"/>
      <c r="AB125" s="63"/>
      <c r="AC125" s="63"/>
      <c r="AD125" s="63"/>
      <c r="AE125" s="63"/>
      <c r="AF125" s="63"/>
      <c r="AG125" s="64"/>
      <c r="AH125" s="62"/>
      <c r="AI125" s="63"/>
      <c r="AJ125" s="63"/>
      <c r="AK125" s="63"/>
      <c r="AL125" s="63"/>
      <c r="AM125" s="63"/>
      <c r="AN125" s="63"/>
      <c r="AO125" s="63"/>
      <c r="AP125" s="63"/>
      <c r="AQ125" s="63"/>
      <c r="AR125" s="63"/>
      <c r="AS125" s="64"/>
      <c r="AT125" s="65"/>
      <c r="AU125" s="66"/>
      <c r="AV125" s="66"/>
      <c r="AW125" s="66"/>
      <c r="AX125" s="66"/>
      <c r="AY125" s="66"/>
      <c r="AZ125" s="66"/>
      <c r="BA125" s="66"/>
      <c r="BB125" s="66"/>
      <c r="BC125" s="66"/>
      <c r="BD125" s="66"/>
      <c r="BE125" s="67"/>
      <c r="BF125" s="61">
        <f t="shared" si="3"/>
        <v>0</v>
      </c>
    </row>
    <row r="126" spans="1:58" ht="27.75" customHeight="1">
      <c r="A126" s="22">
        <v>118</v>
      </c>
      <c r="B126" s="50" t="str">
        <f>IF($A126="","",LOOKUP($A126,[1]ADMIN!$A$4:$A$355,[1]ADMIN!$C$4:$C$355))</f>
        <v>UNI</v>
      </c>
      <c r="C126" s="50" t="str">
        <f>IF($A126="","",LOOKUP($A126,[1]ADMIN!$A$4:$A$355,[1]ADMIN!$E$4:$E$355))</f>
        <v>UNI004</v>
      </c>
      <c r="D126" s="50" t="str">
        <f>IF($A126="","",LOOKUP($A126,[1]ADMIN!$A$4:$A$355,[1]ADMIN!$F$4:$F$355))</f>
        <v>Bobcat</v>
      </c>
      <c r="E126" s="50" t="str">
        <f>IF($A126="","",LOOKUP($A126,[1]ADMIN!$A$4:$A$355,[1]ADMIN!$G$4:$G$355))</f>
        <v>S630</v>
      </c>
      <c r="F126" s="51" t="str">
        <f>IF($A126="","",LOOKUP($A126,[1]ADMIN!$A$4:$A$355,[1]ADMIN!$I$4:$I$355))</f>
        <v>Rubber Tire Skid Steer Loader 2000 - 2390 lbs operating capacity</v>
      </c>
      <c r="G126" s="52"/>
      <c r="H126" s="53">
        <f t="shared" si="2"/>
        <v>0</v>
      </c>
      <c r="I126" s="54" t="s">
        <v>40</v>
      </c>
      <c r="J126" s="62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4"/>
      <c r="V126" s="62"/>
      <c r="W126" s="63"/>
      <c r="X126" s="63"/>
      <c r="Y126" s="63"/>
      <c r="Z126" s="63"/>
      <c r="AA126" s="63"/>
      <c r="AB126" s="63"/>
      <c r="AC126" s="63"/>
      <c r="AD126" s="63"/>
      <c r="AE126" s="63"/>
      <c r="AF126" s="63"/>
      <c r="AG126" s="64"/>
      <c r="AH126" s="62"/>
      <c r="AI126" s="63"/>
      <c r="AJ126" s="63"/>
      <c r="AK126" s="63"/>
      <c r="AL126" s="63"/>
      <c r="AM126" s="63"/>
      <c r="AN126" s="63"/>
      <c r="AO126" s="63"/>
      <c r="AP126" s="63"/>
      <c r="AQ126" s="63"/>
      <c r="AR126" s="63"/>
      <c r="AS126" s="64"/>
      <c r="AT126" s="65"/>
      <c r="AU126" s="66"/>
      <c r="AV126" s="66"/>
      <c r="AW126" s="66"/>
      <c r="AX126" s="66"/>
      <c r="AY126" s="66"/>
      <c r="AZ126" s="66"/>
      <c r="BA126" s="66"/>
      <c r="BB126" s="66"/>
      <c r="BC126" s="66"/>
      <c r="BD126" s="66"/>
      <c r="BE126" s="67"/>
      <c r="BF126" s="61">
        <f t="shared" si="3"/>
        <v>0</v>
      </c>
    </row>
    <row r="127" spans="1:58" ht="27.75" customHeight="1">
      <c r="A127" s="22">
        <v>119</v>
      </c>
      <c r="B127" s="50" t="str">
        <f>IF($A127="","",LOOKUP($A127,[1]ADMIN!$A$4:$A$355,[1]ADMIN!$C$4:$C$355))</f>
        <v>UNI</v>
      </c>
      <c r="C127" s="50" t="str">
        <f>IF($A127="","",LOOKUP($A127,[1]ADMIN!$A$4:$A$355,[1]ADMIN!$E$4:$E$355))</f>
        <v>UNI005</v>
      </c>
      <c r="D127" s="50" t="str">
        <f>IF($A127="","",LOOKUP($A127,[1]ADMIN!$A$4:$A$355,[1]ADMIN!$F$4:$F$355))</f>
        <v>Bobcat</v>
      </c>
      <c r="E127" s="50" t="str">
        <f>IF($A127="","",LOOKUP($A127,[1]ADMIN!$A$4:$A$355,[1]ADMIN!$G$4:$G$355))</f>
        <v>S650</v>
      </c>
      <c r="F127" s="51" t="str">
        <f>IF($A127="","",LOOKUP($A127,[1]ADMIN!$A$4:$A$355,[1]ADMIN!$I$4:$I$355))</f>
        <v>Rubber Tire Skid Steer Loader 2500 - 2900 lbs operating capacity</v>
      </c>
      <c r="G127" s="52"/>
      <c r="H127" s="53">
        <f t="shared" si="2"/>
        <v>0</v>
      </c>
      <c r="I127" s="54" t="s">
        <v>40</v>
      </c>
      <c r="J127" s="62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4"/>
      <c r="V127" s="62"/>
      <c r="W127" s="63"/>
      <c r="X127" s="63"/>
      <c r="Y127" s="63"/>
      <c r="Z127" s="63"/>
      <c r="AA127" s="63"/>
      <c r="AB127" s="63"/>
      <c r="AC127" s="63"/>
      <c r="AD127" s="63"/>
      <c r="AE127" s="63"/>
      <c r="AF127" s="63"/>
      <c r="AG127" s="64"/>
      <c r="AH127" s="62"/>
      <c r="AI127" s="63"/>
      <c r="AJ127" s="63"/>
      <c r="AK127" s="63"/>
      <c r="AL127" s="63"/>
      <c r="AM127" s="63"/>
      <c r="AN127" s="63"/>
      <c r="AO127" s="63"/>
      <c r="AP127" s="63"/>
      <c r="AQ127" s="63"/>
      <c r="AR127" s="63"/>
      <c r="AS127" s="64"/>
      <c r="AT127" s="65"/>
      <c r="AU127" s="66"/>
      <c r="AV127" s="66"/>
      <c r="AW127" s="66"/>
      <c r="AX127" s="66"/>
      <c r="AY127" s="66"/>
      <c r="AZ127" s="66"/>
      <c r="BA127" s="66"/>
      <c r="BB127" s="66"/>
      <c r="BC127" s="66"/>
      <c r="BD127" s="66"/>
      <c r="BE127" s="67"/>
      <c r="BF127" s="61">
        <f t="shared" si="3"/>
        <v>0</v>
      </c>
    </row>
    <row r="128" spans="1:58" ht="27.75" customHeight="1">
      <c r="A128" s="22">
        <v>120</v>
      </c>
      <c r="B128" s="50" t="str">
        <f>IF($A128="","",LOOKUP($A128,[1]ADMIN!$A$4:$A$355,[1]ADMIN!$C$4:$C$355))</f>
        <v>WLA</v>
      </c>
      <c r="C128" s="50" t="str">
        <f>IF($A128="","",LOOKUP($A128,[1]ADMIN!$A$4:$A$355,[1]ADMIN!$E$4:$E$355))</f>
        <v>WLA132</v>
      </c>
      <c r="D128" s="50" t="str">
        <f>IF($A128="","",LOOKUP($A128,[1]ADMIN!$A$4:$A$355,[1]ADMIN!$F$4:$F$355))</f>
        <v>John Deere</v>
      </c>
      <c r="E128" s="50" t="str">
        <f>IF($A128="","",LOOKUP($A128,[1]ADMIN!$A$4:$A$355,[1]ADMIN!$G$4:$G$355))</f>
        <v>524K</v>
      </c>
      <c r="F128" s="51" t="str">
        <f>IF($A128="","",LOOKUP($A128,[1]ADMIN!$A$4:$A$355,[1]ADMIN!$I$4:$I$355))</f>
        <v xml:space="preserve">Wheel Loader Articulating- 2 1/2-3 cy bucket </v>
      </c>
      <c r="G128" s="52"/>
      <c r="H128" s="53">
        <f t="shared" si="2"/>
        <v>0</v>
      </c>
      <c r="I128" s="54" t="s">
        <v>40</v>
      </c>
      <c r="J128" s="62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4"/>
      <c r="V128" s="62"/>
      <c r="W128" s="63"/>
      <c r="X128" s="63"/>
      <c r="Y128" s="63"/>
      <c r="Z128" s="63"/>
      <c r="AA128" s="63"/>
      <c r="AB128" s="63"/>
      <c r="AC128" s="63"/>
      <c r="AD128" s="63"/>
      <c r="AE128" s="63"/>
      <c r="AF128" s="63"/>
      <c r="AG128" s="64"/>
      <c r="AH128" s="62"/>
      <c r="AI128" s="63"/>
      <c r="AJ128" s="63"/>
      <c r="AK128" s="63"/>
      <c r="AL128" s="63"/>
      <c r="AM128" s="63"/>
      <c r="AN128" s="63"/>
      <c r="AO128" s="63"/>
      <c r="AP128" s="63"/>
      <c r="AQ128" s="63"/>
      <c r="AR128" s="63"/>
      <c r="AS128" s="64"/>
      <c r="AT128" s="65"/>
      <c r="AU128" s="66"/>
      <c r="AV128" s="66"/>
      <c r="AW128" s="66"/>
      <c r="AX128" s="66"/>
      <c r="AY128" s="66"/>
      <c r="AZ128" s="66"/>
      <c r="BA128" s="66"/>
      <c r="BB128" s="66"/>
      <c r="BC128" s="66"/>
      <c r="BD128" s="66"/>
      <c r="BE128" s="67"/>
      <c r="BF128" s="61">
        <f t="shared" si="3"/>
        <v>0</v>
      </c>
    </row>
    <row r="129" spans="1:58" ht="27.75" customHeight="1">
      <c r="A129" s="22">
        <v>121</v>
      </c>
      <c r="B129" s="50" t="str">
        <f>IF($A129="","",LOOKUP($A129,[1]ADMIN!$A$4:$A$355,[1]ADMIN!$C$4:$C$355))</f>
        <v>WLA</v>
      </c>
      <c r="C129" s="50" t="str">
        <f>IF($A129="","",LOOKUP($A129,[1]ADMIN!$A$4:$A$355,[1]ADMIN!$E$4:$E$355))</f>
        <v>WLA132</v>
      </c>
      <c r="D129" s="50" t="str">
        <f>IF($A129="","",LOOKUP($A129,[1]ADMIN!$A$4:$A$355,[1]ADMIN!$F$4:$F$355))</f>
        <v>John Deere</v>
      </c>
      <c r="E129" s="50" t="str">
        <f>IF($A129="","",LOOKUP($A129,[1]ADMIN!$A$4:$A$355,[1]ADMIN!$G$4:$G$355))</f>
        <v>544K</v>
      </c>
      <c r="F129" s="51" t="str">
        <f>IF($A129="","",LOOKUP($A129,[1]ADMIN!$A$4:$A$355,[1]ADMIN!$I$4:$I$355))</f>
        <v xml:space="preserve">Wheel Loader Articulating- 3 -3 1/2 cy bucket </v>
      </c>
      <c r="G129" s="52"/>
      <c r="H129" s="53">
        <f t="shared" si="2"/>
        <v>0</v>
      </c>
      <c r="I129" s="54" t="s">
        <v>40</v>
      </c>
      <c r="J129" s="62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4"/>
      <c r="V129" s="62"/>
      <c r="W129" s="63"/>
      <c r="X129" s="63"/>
      <c r="Y129" s="63"/>
      <c r="Z129" s="63"/>
      <c r="AA129" s="63"/>
      <c r="AB129" s="63"/>
      <c r="AC129" s="63"/>
      <c r="AD129" s="63"/>
      <c r="AE129" s="63"/>
      <c r="AF129" s="63"/>
      <c r="AG129" s="64"/>
      <c r="AH129" s="62"/>
      <c r="AI129" s="63"/>
      <c r="AJ129" s="63"/>
      <c r="AK129" s="63"/>
      <c r="AL129" s="63"/>
      <c r="AM129" s="63"/>
      <c r="AN129" s="63"/>
      <c r="AO129" s="63"/>
      <c r="AP129" s="63"/>
      <c r="AQ129" s="63"/>
      <c r="AR129" s="63"/>
      <c r="AS129" s="64"/>
      <c r="AT129" s="65"/>
      <c r="AU129" s="66"/>
      <c r="AV129" s="66"/>
      <c r="AW129" s="66"/>
      <c r="AX129" s="66"/>
      <c r="AY129" s="66"/>
      <c r="AZ129" s="66"/>
      <c r="BA129" s="66"/>
      <c r="BB129" s="66"/>
      <c r="BC129" s="66"/>
      <c r="BD129" s="66"/>
      <c r="BE129" s="67"/>
      <c r="BF129" s="61">
        <f t="shared" si="3"/>
        <v>0</v>
      </c>
    </row>
    <row r="130" spans="1:58" ht="27.75" customHeight="1">
      <c r="A130" s="22">
        <v>122</v>
      </c>
      <c r="B130" s="50" t="str">
        <f>IF($A130="","",LOOKUP($A130,[1]ADMIN!$A$4:$A$355,[1]ADMIN!$C$4:$C$355))</f>
        <v>WLA</v>
      </c>
      <c r="C130" s="50" t="str">
        <f>IF($A130="","",LOOKUP($A130,[1]ADMIN!$A$4:$A$355,[1]ADMIN!$E$4:$E$355))</f>
        <v>WLA185</v>
      </c>
      <c r="D130" s="50" t="str">
        <f>IF($A130="","",LOOKUP($A130,[1]ADMIN!$A$4:$A$355,[1]ADMIN!$F$4:$F$355))</f>
        <v>John Deere</v>
      </c>
      <c r="E130" s="50" t="str">
        <f>IF($A130="","",LOOKUP($A130,[1]ADMIN!$A$4:$A$355,[1]ADMIN!$G$4:$G$355))</f>
        <v>644K</v>
      </c>
      <c r="F130" s="51" t="str">
        <f>IF($A130="","",LOOKUP($A130,[1]ADMIN!$A$4:$A$355,[1]ADMIN!$I$4:$I$355))</f>
        <v xml:space="preserve">Wheel Loader Articulating- 4 cy bucket </v>
      </c>
      <c r="G130" s="52"/>
      <c r="H130" s="53">
        <f t="shared" si="2"/>
        <v>0</v>
      </c>
      <c r="I130" s="54" t="s">
        <v>40</v>
      </c>
      <c r="J130" s="62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4"/>
      <c r="V130" s="62"/>
      <c r="W130" s="63"/>
      <c r="X130" s="63"/>
      <c r="Y130" s="63"/>
      <c r="Z130" s="63"/>
      <c r="AA130" s="63"/>
      <c r="AB130" s="63"/>
      <c r="AC130" s="63"/>
      <c r="AD130" s="63"/>
      <c r="AE130" s="63"/>
      <c r="AF130" s="63"/>
      <c r="AG130" s="64"/>
      <c r="AH130" s="62"/>
      <c r="AI130" s="63"/>
      <c r="AJ130" s="63"/>
      <c r="AK130" s="63"/>
      <c r="AL130" s="63"/>
      <c r="AM130" s="63"/>
      <c r="AN130" s="63"/>
      <c r="AO130" s="63"/>
      <c r="AP130" s="63"/>
      <c r="AQ130" s="63"/>
      <c r="AR130" s="63"/>
      <c r="AS130" s="64"/>
      <c r="AT130" s="65"/>
      <c r="AU130" s="66"/>
      <c r="AV130" s="66"/>
      <c r="AW130" s="66"/>
      <c r="AX130" s="66"/>
      <c r="AY130" s="66"/>
      <c r="AZ130" s="66"/>
      <c r="BA130" s="66"/>
      <c r="BB130" s="66"/>
      <c r="BC130" s="66"/>
      <c r="BD130" s="66"/>
      <c r="BE130" s="67"/>
      <c r="BF130" s="61">
        <f t="shared" si="3"/>
        <v>0</v>
      </c>
    </row>
    <row r="131" spans="1:58" ht="27.75" customHeight="1">
      <c r="A131" s="22">
        <v>123</v>
      </c>
      <c r="B131" s="50" t="str">
        <f>IF($A131="","",LOOKUP($A131,[1]ADMIN!$A$4:$A$355,[1]ADMIN!$C$4:$C$355))</f>
        <v>UNI</v>
      </c>
      <c r="C131" s="50" t="str">
        <f>IF($A131="","",LOOKUP($A131,[1]ADMIN!$A$4:$A$355,[1]ADMIN!$E$4:$E$355))</f>
        <v>UNI007</v>
      </c>
      <c r="D131" s="50" t="str">
        <f>IF($A131="","",LOOKUP($A131,[1]ADMIN!$A$4:$A$355,[1]ADMIN!$F$4:$F$355))</f>
        <v xml:space="preserve">Takeuchi </v>
      </c>
      <c r="E131" s="50" t="str">
        <f>IF($A131="","",LOOKUP($A131,[1]ADMIN!$A$4:$A$355,[1]ADMIN!$G$4:$G$355))</f>
        <v>TL8</v>
      </c>
      <c r="F131" s="51" t="str">
        <f>IF($A131="","",LOOKUP($A131,[1]ADMIN!$A$4:$A$355,[1]ADMIN!$I$4:$I$355))</f>
        <v>Compact Track Loader- 2000 - 2399 lbs operating capacity</v>
      </c>
      <c r="G131" s="52"/>
      <c r="H131" s="53">
        <f t="shared" si="2"/>
        <v>0</v>
      </c>
      <c r="I131" s="54" t="s">
        <v>40</v>
      </c>
      <c r="J131" s="62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4"/>
      <c r="V131" s="62"/>
      <c r="W131" s="63"/>
      <c r="X131" s="63"/>
      <c r="Y131" s="63"/>
      <c r="Z131" s="63"/>
      <c r="AA131" s="63"/>
      <c r="AB131" s="63"/>
      <c r="AC131" s="63"/>
      <c r="AD131" s="63"/>
      <c r="AE131" s="63"/>
      <c r="AF131" s="63"/>
      <c r="AG131" s="64"/>
      <c r="AH131" s="62"/>
      <c r="AI131" s="63"/>
      <c r="AJ131" s="63"/>
      <c r="AK131" s="63"/>
      <c r="AL131" s="63"/>
      <c r="AM131" s="63"/>
      <c r="AN131" s="63"/>
      <c r="AO131" s="63"/>
      <c r="AP131" s="63"/>
      <c r="AQ131" s="63"/>
      <c r="AR131" s="63"/>
      <c r="AS131" s="64"/>
      <c r="AT131" s="65"/>
      <c r="AU131" s="66"/>
      <c r="AV131" s="66"/>
      <c r="AW131" s="66"/>
      <c r="AX131" s="66"/>
      <c r="AY131" s="66"/>
      <c r="AZ131" s="66"/>
      <c r="BA131" s="66"/>
      <c r="BB131" s="66"/>
      <c r="BC131" s="66"/>
      <c r="BD131" s="66"/>
      <c r="BE131" s="67"/>
      <c r="BF131" s="61">
        <f t="shared" si="3"/>
        <v>0</v>
      </c>
    </row>
    <row r="132" spans="1:58" ht="27.75" customHeight="1">
      <c r="A132" s="22">
        <v>124</v>
      </c>
      <c r="B132" s="50" t="str">
        <f>IF($A132="","",LOOKUP($A132,[1]ADMIN!$A$4:$A$355,[1]ADMIN!$C$4:$C$355))</f>
        <v>UNI</v>
      </c>
      <c r="C132" s="50" t="str">
        <f>IF($A132="","",LOOKUP($A132,[1]ADMIN!$A$4:$A$355,[1]ADMIN!$E$4:$E$355))</f>
        <v>UNI008</v>
      </c>
      <c r="D132" s="50" t="str">
        <f>IF($A132="","",LOOKUP($A132,[1]ADMIN!$A$4:$A$355,[1]ADMIN!$F$4:$F$355))</f>
        <v xml:space="preserve">Takeuchi </v>
      </c>
      <c r="E132" s="50" t="str">
        <f>IF($A132="","",LOOKUP($A132,[1]ADMIN!$A$4:$A$355,[1]ADMIN!$G$4:$G$355))</f>
        <v>TL10</v>
      </c>
      <c r="F132" s="51" t="str">
        <f>IF($A132="","",LOOKUP($A132,[1]ADMIN!$A$4:$A$355,[1]ADMIN!$I$4:$I$355))</f>
        <v>Compact Track Loader- 2400 - 2599 lbs operating capacity</v>
      </c>
      <c r="G132" s="52"/>
      <c r="H132" s="53">
        <f t="shared" si="2"/>
        <v>0</v>
      </c>
      <c r="I132" s="54" t="s">
        <v>40</v>
      </c>
      <c r="J132" s="62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4"/>
      <c r="V132" s="62"/>
      <c r="W132" s="63"/>
      <c r="X132" s="63"/>
      <c r="Y132" s="63"/>
      <c r="Z132" s="63"/>
      <c r="AA132" s="63"/>
      <c r="AB132" s="63"/>
      <c r="AC132" s="63"/>
      <c r="AD132" s="63"/>
      <c r="AE132" s="63"/>
      <c r="AF132" s="63"/>
      <c r="AG132" s="64"/>
      <c r="AH132" s="62"/>
      <c r="AI132" s="63"/>
      <c r="AJ132" s="63"/>
      <c r="AK132" s="63"/>
      <c r="AL132" s="63"/>
      <c r="AM132" s="63"/>
      <c r="AN132" s="63"/>
      <c r="AO132" s="63"/>
      <c r="AP132" s="63"/>
      <c r="AQ132" s="63"/>
      <c r="AR132" s="63"/>
      <c r="AS132" s="64"/>
      <c r="AT132" s="65"/>
      <c r="AU132" s="66"/>
      <c r="AV132" s="66"/>
      <c r="AW132" s="66"/>
      <c r="AX132" s="66"/>
      <c r="AY132" s="66"/>
      <c r="AZ132" s="66"/>
      <c r="BA132" s="66"/>
      <c r="BB132" s="66"/>
      <c r="BC132" s="66"/>
      <c r="BD132" s="66"/>
      <c r="BE132" s="67"/>
      <c r="BF132" s="61">
        <f t="shared" si="3"/>
        <v>0</v>
      </c>
    </row>
    <row r="133" spans="1:58" ht="27.75" customHeight="1">
      <c r="A133" s="22">
        <v>125</v>
      </c>
      <c r="B133" s="50" t="str">
        <f>IF($A133="","",LOOKUP($A133,[1]ADMIN!$A$4:$A$355,[1]ADMIN!$C$4:$C$355))</f>
        <v>UNI</v>
      </c>
      <c r="C133" s="50" t="str">
        <f>IF($A133="","",LOOKUP($A133,[1]ADMIN!$A$4:$A$355,[1]ADMIN!$E$4:$E$355))</f>
        <v>UNI009</v>
      </c>
      <c r="D133" s="50" t="str">
        <f>IF($A133="","",LOOKUP($A133,[1]ADMIN!$A$4:$A$355,[1]ADMIN!$F$4:$F$355))</f>
        <v xml:space="preserve">Takeuchi </v>
      </c>
      <c r="E133" s="50" t="str">
        <f>IF($A133="","",LOOKUP($A133,[1]ADMIN!$A$4:$A$355,[1]ADMIN!$G$4:$G$355))</f>
        <v>TL12</v>
      </c>
      <c r="F133" s="51" t="str">
        <f>IF($A133="","",LOOKUP($A133,[1]ADMIN!$A$4:$A$355,[1]ADMIN!$I$4:$I$355))</f>
        <v>Compact Track Loader- 2600 - 2999 lbs operating capacity</v>
      </c>
      <c r="G133" s="52"/>
      <c r="H133" s="53">
        <f t="shared" si="2"/>
        <v>0</v>
      </c>
      <c r="I133" s="54" t="s">
        <v>40</v>
      </c>
      <c r="J133" s="62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4"/>
      <c r="V133" s="62"/>
      <c r="W133" s="63"/>
      <c r="X133" s="63"/>
      <c r="Y133" s="63"/>
      <c r="Z133" s="63"/>
      <c r="AA133" s="63"/>
      <c r="AB133" s="63"/>
      <c r="AC133" s="63"/>
      <c r="AD133" s="63"/>
      <c r="AE133" s="63"/>
      <c r="AF133" s="63"/>
      <c r="AG133" s="64"/>
      <c r="AH133" s="62"/>
      <c r="AI133" s="63"/>
      <c r="AJ133" s="63"/>
      <c r="AK133" s="63"/>
      <c r="AL133" s="63"/>
      <c r="AM133" s="63"/>
      <c r="AN133" s="63"/>
      <c r="AO133" s="63"/>
      <c r="AP133" s="63"/>
      <c r="AQ133" s="63"/>
      <c r="AR133" s="63"/>
      <c r="AS133" s="64"/>
      <c r="AT133" s="65"/>
      <c r="AU133" s="66"/>
      <c r="AV133" s="66"/>
      <c r="AW133" s="66"/>
      <c r="AX133" s="66"/>
      <c r="AY133" s="66"/>
      <c r="AZ133" s="66"/>
      <c r="BA133" s="66"/>
      <c r="BB133" s="66"/>
      <c r="BC133" s="66"/>
      <c r="BD133" s="66"/>
      <c r="BE133" s="67"/>
      <c r="BF133" s="61">
        <f t="shared" si="3"/>
        <v>0</v>
      </c>
    </row>
    <row r="134" spans="1:58" ht="27.75" customHeight="1">
      <c r="A134" s="22">
        <v>126</v>
      </c>
      <c r="B134" s="50" t="str">
        <f>IF($A134="","",LOOKUP($A134,[1]ADMIN!$A$4:$A$355,[1]ADMIN!$C$4:$C$355))</f>
        <v>DZR</v>
      </c>
      <c r="C134" s="50" t="str">
        <f>IF($A134="","",LOOKUP($A134,[1]ADMIN!$A$4:$A$355,[1]ADMIN!$E$4:$E$355))</f>
        <v>DZR075</v>
      </c>
      <c r="D134" s="50" t="str">
        <f>IF($A134="","",LOOKUP($A134,[1]ADMIN!$A$4:$A$355,[1]ADMIN!$F$4:$F$355))</f>
        <v>John Deere</v>
      </c>
      <c r="E134" s="50" t="str">
        <f>IF($A134="","",LOOKUP($A134,[1]ADMIN!$A$4:$A$355,[1]ADMIN!$G$4:$G$355))</f>
        <v>450J</v>
      </c>
      <c r="F134" s="51" t="str">
        <f>IF($A134="","",LOOKUP($A134,[1]ADMIN!$A$4:$A$355,[1]ADMIN!$I$4:$I$355))</f>
        <v xml:space="preserve">Dozer- standard track 70 - 75 hp </v>
      </c>
      <c r="G134" s="52"/>
      <c r="H134" s="53">
        <f t="shared" si="2"/>
        <v>0</v>
      </c>
      <c r="I134" s="54" t="s">
        <v>40</v>
      </c>
      <c r="J134" s="62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4"/>
      <c r="V134" s="62"/>
      <c r="W134" s="63"/>
      <c r="X134" s="63"/>
      <c r="Y134" s="63"/>
      <c r="Z134" s="63"/>
      <c r="AA134" s="63"/>
      <c r="AB134" s="63"/>
      <c r="AC134" s="63"/>
      <c r="AD134" s="63"/>
      <c r="AE134" s="63"/>
      <c r="AF134" s="63"/>
      <c r="AG134" s="64"/>
      <c r="AH134" s="62"/>
      <c r="AI134" s="63"/>
      <c r="AJ134" s="63"/>
      <c r="AK134" s="63"/>
      <c r="AL134" s="63"/>
      <c r="AM134" s="63"/>
      <c r="AN134" s="63"/>
      <c r="AO134" s="63"/>
      <c r="AP134" s="63"/>
      <c r="AQ134" s="63"/>
      <c r="AR134" s="63"/>
      <c r="AS134" s="64"/>
      <c r="AT134" s="65"/>
      <c r="AU134" s="66"/>
      <c r="AV134" s="66"/>
      <c r="AW134" s="66"/>
      <c r="AX134" s="66"/>
      <c r="AY134" s="66"/>
      <c r="AZ134" s="66"/>
      <c r="BA134" s="66"/>
      <c r="BB134" s="66"/>
      <c r="BC134" s="66"/>
      <c r="BD134" s="66"/>
      <c r="BE134" s="67"/>
      <c r="BF134" s="61">
        <f t="shared" si="3"/>
        <v>0</v>
      </c>
    </row>
    <row r="135" spans="1:58" ht="27.75" customHeight="1">
      <c r="A135" s="22">
        <v>127</v>
      </c>
      <c r="B135" s="50" t="str">
        <f>IF($A135="","",LOOKUP($A135,[1]ADMIN!$A$4:$A$355,[1]ADMIN!$C$4:$C$355))</f>
        <v>DZR</v>
      </c>
      <c r="C135" s="50" t="str">
        <f>IF($A135="","",LOOKUP($A135,[1]ADMIN!$A$4:$A$355,[1]ADMIN!$E$4:$E$355))</f>
        <v>DZR100</v>
      </c>
      <c r="D135" s="50" t="str">
        <f>IF($A135="","",LOOKUP($A135,[1]ADMIN!$A$4:$A$355,[1]ADMIN!$F$4:$F$355))</f>
        <v>John Deere</v>
      </c>
      <c r="E135" s="50" t="str">
        <f>IF($A135="","",LOOKUP($A135,[1]ADMIN!$A$4:$A$355,[1]ADMIN!$G$4:$G$355))</f>
        <v>550K</v>
      </c>
      <c r="F135" s="51" t="str">
        <f>IF($A135="","",LOOKUP($A135,[1]ADMIN!$A$4:$A$355,[1]ADMIN!$I$4:$I$355))</f>
        <v>Dozer- standard track 90 - 95 hp</v>
      </c>
      <c r="G135" s="52"/>
      <c r="H135" s="53">
        <f t="shared" si="2"/>
        <v>0</v>
      </c>
      <c r="I135" s="54" t="s">
        <v>40</v>
      </c>
      <c r="J135" s="62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4"/>
      <c r="V135" s="62"/>
      <c r="W135" s="63"/>
      <c r="X135" s="63"/>
      <c r="Y135" s="63"/>
      <c r="Z135" s="63"/>
      <c r="AA135" s="63"/>
      <c r="AB135" s="63"/>
      <c r="AC135" s="63"/>
      <c r="AD135" s="63"/>
      <c r="AE135" s="63"/>
      <c r="AF135" s="63"/>
      <c r="AG135" s="64"/>
      <c r="AH135" s="62"/>
      <c r="AI135" s="63"/>
      <c r="AJ135" s="63"/>
      <c r="AK135" s="63"/>
      <c r="AL135" s="63"/>
      <c r="AM135" s="63"/>
      <c r="AN135" s="63"/>
      <c r="AO135" s="63"/>
      <c r="AP135" s="63"/>
      <c r="AQ135" s="63"/>
      <c r="AR135" s="63"/>
      <c r="AS135" s="64"/>
      <c r="AT135" s="65"/>
      <c r="AU135" s="66"/>
      <c r="AV135" s="66"/>
      <c r="AW135" s="66"/>
      <c r="AX135" s="66"/>
      <c r="AY135" s="66"/>
      <c r="AZ135" s="66"/>
      <c r="BA135" s="66"/>
      <c r="BB135" s="66"/>
      <c r="BC135" s="66"/>
      <c r="BD135" s="66"/>
      <c r="BE135" s="67"/>
      <c r="BF135" s="61">
        <f t="shared" si="3"/>
        <v>0</v>
      </c>
    </row>
    <row r="136" spans="1:58" ht="27.75" customHeight="1">
      <c r="A136" s="22">
        <v>128</v>
      </c>
      <c r="B136" s="50" t="str">
        <f>IF($A136="","",LOOKUP($A136,[1]ADMIN!$A$4:$A$355,[1]ADMIN!$C$4:$C$355))</f>
        <v>DZR</v>
      </c>
      <c r="C136" s="50" t="str">
        <f>IF($A136="","",LOOKUP($A136,[1]ADMIN!$A$4:$A$355,[1]ADMIN!$E$4:$E$355))</f>
        <v>DZR150</v>
      </c>
      <c r="D136" s="50" t="str">
        <f>IF($A136="","",LOOKUP($A136,[1]ADMIN!$A$4:$A$355,[1]ADMIN!$F$4:$F$355))</f>
        <v>John Deere</v>
      </c>
      <c r="E136" s="50" t="str">
        <f>IF($A136="","",LOOKUP($A136,[1]ADMIN!$A$4:$A$355,[1]ADMIN!$G$4:$G$355))</f>
        <v>750K</v>
      </c>
      <c r="F136" s="51" t="str">
        <f>IF($A136="","",LOOKUP($A136,[1]ADMIN!$A$4:$A$355,[1]ADMIN!$I$4:$I$355))</f>
        <v xml:space="preserve">Dozer- standard track 145 - 155 hp </v>
      </c>
      <c r="G136" s="52"/>
      <c r="H136" s="53">
        <f t="shared" si="2"/>
        <v>0</v>
      </c>
      <c r="I136" s="54" t="s">
        <v>40</v>
      </c>
      <c r="J136" s="62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4"/>
      <c r="V136" s="62"/>
      <c r="W136" s="63"/>
      <c r="X136" s="63"/>
      <c r="Y136" s="63"/>
      <c r="Z136" s="63"/>
      <c r="AA136" s="63"/>
      <c r="AB136" s="63"/>
      <c r="AC136" s="63"/>
      <c r="AD136" s="63"/>
      <c r="AE136" s="63"/>
      <c r="AF136" s="63"/>
      <c r="AG136" s="64"/>
      <c r="AH136" s="62"/>
      <c r="AI136" s="63"/>
      <c r="AJ136" s="63"/>
      <c r="AK136" s="63"/>
      <c r="AL136" s="63"/>
      <c r="AM136" s="63"/>
      <c r="AN136" s="63"/>
      <c r="AO136" s="63"/>
      <c r="AP136" s="63"/>
      <c r="AQ136" s="63"/>
      <c r="AR136" s="63"/>
      <c r="AS136" s="64"/>
      <c r="AT136" s="65"/>
      <c r="AU136" s="66"/>
      <c r="AV136" s="66"/>
      <c r="AW136" s="66"/>
      <c r="AX136" s="66"/>
      <c r="AY136" s="66"/>
      <c r="AZ136" s="66"/>
      <c r="BA136" s="66"/>
      <c r="BB136" s="66"/>
      <c r="BC136" s="66"/>
      <c r="BD136" s="66"/>
      <c r="BE136" s="67"/>
      <c r="BF136" s="61">
        <f t="shared" si="3"/>
        <v>0</v>
      </c>
    </row>
    <row r="137" spans="1:58" ht="27.75" customHeight="1">
      <c r="A137" s="22">
        <v>129</v>
      </c>
      <c r="B137" s="50" t="str">
        <f>IF($A137="","",LOOKUP($A137,[1]ADMIN!$A$4:$A$355,[1]ADMIN!$C$4:$C$355))</f>
        <v>PSC</v>
      </c>
      <c r="C137" s="50" t="str">
        <f>IF($A137="","",LOOKUP($A137,[1]ADMIN!$A$4:$A$355,[1]ADMIN!$E$4:$E$355))</f>
        <v>PSCEC1</v>
      </c>
      <c r="D137" s="50" t="str">
        <f>IF($A137="","",LOOKUP($A137,[1]ADMIN!$A$4:$A$355,[1]ADMIN!$F$4:$F$355))</f>
        <v>John Deere</v>
      </c>
      <c r="E137" s="50" t="str">
        <f>IF($A137="","",LOOKUP($A137,[1]ADMIN!$A$4:$A$355,[1]ADMIN!$G$4:$G$355))</f>
        <v>26G</v>
      </c>
      <c r="F137" s="51" t="str">
        <f>IF($A137="","",LOOKUP($A137,[1]ADMIN!$A$4:$A$355,[1]ADMIN!$I$4:$I$355))</f>
        <v xml:space="preserve">Mini Excavator- 6000 - 6799 lbs  </v>
      </c>
      <c r="G137" s="52"/>
      <c r="H137" s="53">
        <f t="shared" si="2"/>
        <v>0</v>
      </c>
      <c r="I137" s="54" t="s">
        <v>40</v>
      </c>
      <c r="J137" s="62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4"/>
      <c r="V137" s="62"/>
      <c r="W137" s="63"/>
      <c r="X137" s="63"/>
      <c r="Y137" s="63"/>
      <c r="Z137" s="63"/>
      <c r="AA137" s="63"/>
      <c r="AB137" s="63"/>
      <c r="AC137" s="63"/>
      <c r="AD137" s="63"/>
      <c r="AE137" s="63"/>
      <c r="AF137" s="63"/>
      <c r="AG137" s="64"/>
      <c r="AH137" s="62"/>
      <c r="AI137" s="63"/>
      <c r="AJ137" s="63"/>
      <c r="AK137" s="63"/>
      <c r="AL137" s="63"/>
      <c r="AM137" s="63"/>
      <c r="AN137" s="63"/>
      <c r="AO137" s="63"/>
      <c r="AP137" s="63"/>
      <c r="AQ137" s="63"/>
      <c r="AR137" s="63"/>
      <c r="AS137" s="64"/>
      <c r="AT137" s="65"/>
      <c r="AU137" s="66"/>
      <c r="AV137" s="66"/>
      <c r="AW137" s="66"/>
      <c r="AX137" s="66"/>
      <c r="AY137" s="66"/>
      <c r="AZ137" s="66"/>
      <c r="BA137" s="66"/>
      <c r="BB137" s="66"/>
      <c r="BC137" s="66"/>
      <c r="BD137" s="66"/>
      <c r="BE137" s="67"/>
      <c r="BF137" s="61">
        <f t="shared" si="3"/>
        <v>0</v>
      </c>
    </row>
    <row r="138" spans="1:58" ht="27.75" customHeight="1">
      <c r="A138" s="22">
        <v>130</v>
      </c>
      <c r="B138" s="50" t="str">
        <f>IF($A138="","",LOOKUP($A138,[1]ADMIN!$A$4:$A$355,[1]ADMIN!$C$4:$C$355))</f>
        <v>PSC</v>
      </c>
      <c r="C138" s="50" t="str">
        <f>IF($A138="","",LOOKUP($A138,[1]ADMIN!$A$4:$A$355,[1]ADMIN!$E$4:$E$355))</f>
        <v>PSCEC1</v>
      </c>
      <c r="D138" s="50" t="str">
        <f>IF($A138="","",LOOKUP($A138,[1]ADMIN!$A$4:$A$355,[1]ADMIN!$F$4:$F$355))</f>
        <v>John Deere</v>
      </c>
      <c r="E138" s="50" t="str">
        <f>IF($A138="","",LOOKUP($A138,[1]ADMIN!$A$4:$A$355,[1]ADMIN!$G$4:$G$355))</f>
        <v>35G</v>
      </c>
      <c r="F138" s="51" t="str">
        <f>IF($A138="","",LOOKUP($A138,[1]ADMIN!$A$4:$A$355,[1]ADMIN!$I$4:$I$355))</f>
        <v>Mini Excavator- 7400 - 9199 lbs</v>
      </c>
      <c r="G138" s="52"/>
      <c r="H138" s="53">
        <f t="shared" ref="H138:H201" si="4">SUM(J138:BE138)</f>
        <v>0</v>
      </c>
      <c r="I138" s="54" t="s">
        <v>40</v>
      </c>
      <c r="J138" s="62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4"/>
      <c r="V138" s="62"/>
      <c r="W138" s="63"/>
      <c r="X138" s="63"/>
      <c r="Y138" s="63"/>
      <c r="Z138" s="63"/>
      <c r="AA138" s="63"/>
      <c r="AB138" s="63"/>
      <c r="AC138" s="63"/>
      <c r="AD138" s="63"/>
      <c r="AE138" s="63"/>
      <c r="AF138" s="63"/>
      <c r="AG138" s="64"/>
      <c r="AH138" s="62"/>
      <c r="AI138" s="63"/>
      <c r="AJ138" s="63"/>
      <c r="AK138" s="63"/>
      <c r="AL138" s="63"/>
      <c r="AM138" s="63"/>
      <c r="AN138" s="63"/>
      <c r="AO138" s="63"/>
      <c r="AP138" s="63"/>
      <c r="AQ138" s="63"/>
      <c r="AR138" s="63"/>
      <c r="AS138" s="64"/>
      <c r="AT138" s="65"/>
      <c r="AU138" s="66"/>
      <c r="AV138" s="66"/>
      <c r="AW138" s="66"/>
      <c r="AX138" s="66"/>
      <c r="AY138" s="66"/>
      <c r="AZ138" s="66"/>
      <c r="BA138" s="66"/>
      <c r="BB138" s="66"/>
      <c r="BC138" s="66"/>
      <c r="BD138" s="66"/>
      <c r="BE138" s="67"/>
      <c r="BF138" s="61">
        <f t="shared" ref="BF138:BF201" si="5">G138*H138</f>
        <v>0</v>
      </c>
    </row>
    <row r="139" spans="1:58" ht="27.75" customHeight="1">
      <c r="A139" s="22">
        <v>131</v>
      </c>
      <c r="B139" s="50" t="str">
        <f>IF($A139="","",LOOKUP($A139,[1]ADMIN!$A$4:$A$355,[1]ADMIN!$C$4:$C$355))</f>
        <v>PSC</v>
      </c>
      <c r="C139" s="50" t="str">
        <f>IF($A139="","",LOOKUP($A139,[1]ADMIN!$A$4:$A$355,[1]ADMIN!$E$4:$E$355))</f>
        <v>PSCEC1</v>
      </c>
      <c r="D139" s="50" t="str">
        <f>IF($A139="","",LOOKUP($A139,[1]ADMIN!$A$4:$A$355,[1]ADMIN!$F$4:$F$355))</f>
        <v>John Deere</v>
      </c>
      <c r="E139" s="50" t="str">
        <f>IF($A139="","",LOOKUP($A139,[1]ADMIN!$A$4:$A$355,[1]ADMIN!$G$4:$G$355))</f>
        <v>60G</v>
      </c>
      <c r="F139" s="51" t="str">
        <f>IF($A139="","",LOOKUP($A139,[1]ADMIN!$A$4:$A$355,[1]ADMIN!$I$4:$I$355))</f>
        <v>Mini Excavator- 10000 - 14000 lbs</v>
      </c>
      <c r="G139" s="52"/>
      <c r="H139" s="53">
        <f t="shared" si="4"/>
        <v>0</v>
      </c>
      <c r="I139" s="54" t="s">
        <v>40</v>
      </c>
      <c r="J139" s="62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4"/>
      <c r="V139" s="62"/>
      <c r="W139" s="63"/>
      <c r="X139" s="63"/>
      <c r="Y139" s="63"/>
      <c r="Z139" s="63"/>
      <c r="AA139" s="63"/>
      <c r="AB139" s="63"/>
      <c r="AC139" s="63"/>
      <c r="AD139" s="63"/>
      <c r="AE139" s="63"/>
      <c r="AF139" s="63"/>
      <c r="AG139" s="64"/>
      <c r="AH139" s="62"/>
      <c r="AI139" s="63"/>
      <c r="AJ139" s="63"/>
      <c r="AK139" s="63"/>
      <c r="AL139" s="63"/>
      <c r="AM139" s="63"/>
      <c r="AN139" s="63"/>
      <c r="AO139" s="63"/>
      <c r="AP139" s="63"/>
      <c r="AQ139" s="63"/>
      <c r="AR139" s="63"/>
      <c r="AS139" s="64"/>
      <c r="AT139" s="65"/>
      <c r="AU139" s="66"/>
      <c r="AV139" s="66"/>
      <c r="AW139" s="66"/>
      <c r="AX139" s="66"/>
      <c r="AY139" s="66"/>
      <c r="AZ139" s="66"/>
      <c r="BA139" s="66"/>
      <c r="BB139" s="66"/>
      <c r="BC139" s="66"/>
      <c r="BD139" s="66"/>
      <c r="BE139" s="67"/>
      <c r="BF139" s="61">
        <f t="shared" si="5"/>
        <v>0</v>
      </c>
    </row>
    <row r="140" spans="1:58" ht="27.75" customHeight="1">
      <c r="A140" s="22">
        <v>132</v>
      </c>
      <c r="B140" s="50" t="str">
        <f>IF($A140="","",LOOKUP($A140,[1]ADMIN!$A$4:$A$355,[1]ADMIN!$C$4:$C$355))</f>
        <v>PSC</v>
      </c>
      <c r="C140" s="50" t="str">
        <f>IF($A140="","",LOOKUP($A140,[1]ADMIN!$A$4:$A$355,[1]ADMIN!$E$4:$E$355))</f>
        <v>PSC100</v>
      </c>
      <c r="D140" s="50" t="str">
        <f>IF($A140="","",LOOKUP($A140,[1]ADMIN!$A$4:$A$355,[1]ADMIN!$F$4:$F$355))</f>
        <v>John Deere</v>
      </c>
      <c r="E140" s="50" t="str">
        <f>IF($A140="","",LOOKUP($A140,[1]ADMIN!$A$4:$A$355,[1]ADMIN!$G$4:$G$355))</f>
        <v>135G</v>
      </c>
      <c r="F140" s="51" t="str">
        <f>IF($A140="","",LOOKUP($A140,[1]ADMIN!$A$4:$A$355,[1]ADMIN!$I$4:$I$355))</f>
        <v xml:space="preserve">Excavator- 30000 - 35000 lbs            </v>
      </c>
      <c r="G140" s="52"/>
      <c r="H140" s="53">
        <f t="shared" si="4"/>
        <v>0</v>
      </c>
      <c r="I140" s="54" t="s">
        <v>40</v>
      </c>
      <c r="J140" s="62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4"/>
      <c r="V140" s="62"/>
      <c r="W140" s="63"/>
      <c r="X140" s="63"/>
      <c r="Y140" s="63"/>
      <c r="Z140" s="63"/>
      <c r="AA140" s="63"/>
      <c r="AB140" s="63"/>
      <c r="AC140" s="63"/>
      <c r="AD140" s="63"/>
      <c r="AE140" s="63"/>
      <c r="AF140" s="63"/>
      <c r="AG140" s="64"/>
      <c r="AH140" s="62"/>
      <c r="AI140" s="63"/>
      <c r="AJ140" s="63"/>
      <c r="AK140" s="63"/>
      <c r="AL140" s="63"/>
      <c r="AM140" s="63"/>
      <c r="AN140" s="63"/>
      <c r="AO140" s="63"/>
      <c r="AP140" s="63"/>
      <c r="AQ140" s="63"/>
      <c r="AR140" s="63"/>
      <c r="AS140" s="64"/>
      <c r="AT140" s="65"/>
      <c r="AU140" s="66"/>
      <c r="AV140" s="66"/>
      <c r="AW140" s="66"/>
      <c r="AX140" s="66"/>
      <c r="AY140" s="66"/>
      <c r="AZ140" s="66"/>
      <c r="BA140" s="66"/>
      <c r="BB140" s="66"/>
      <c r="BC140" s="66"/>
      <c r="BD140" s="66"/>
      <c r="BE140" s="67"/>
      <c r="BF140" s="61">
        <f t="shared" si="5"/>
        <v>0</v>
      </c>
    </row>
    <row r="141" spans="1:58" ht="27.75" customHeight="1">
      <c r="A141" s="22">
        <v>133</v>
      </c>
      <c r="B141" s="50" t="str">
        <f>IF($A141="","",LOOKUP($A141,[1]ADMIN!$A$4:$A$355,[1]ADMIN!$C$4:$C$355))</f>
        <v>PSC</v>
      </c>
      <c r="C141" s="50" t="str">
        <f>IF($A141="","",LOOKUP($A141,[1]ADMIN!$A$4:$A$355,[1]ADMIN!$E$4:$E$355))</f>
        <v>PSC150</v>
      </c>
      <c r="D141" s="50" t="str">
        <f>IF($A141="","",LOOKUP($A141,[1]ADMIN!$A$4:$A$355,[1]ADMIN!$F$4:$F$355))</f>
        <v>John Deere</v>
      </c>
      <c r="E141" s="50" t="str">
        <f>IF($A141="","",LOOKUP($A141,[1]ADMIN!$A$4:$A$355,[1]ADMIN!$G$4:$G$355))</f>
        <v>210G</v>
      </c>
      <c r="F141" s="51" t="str">
        <f>IF($A141="","",LOOKUP($A141,[1]ADMIN!$A$4:$A$355,[1]ADMIN!$I$4:$I$355))</f>
        <v xml:space="preserve">Excavator- 45000 - 50000 lbs            </v>
      </c>
      <c r="G141" s="52"/>
      <c r="H141" s="53">
        <f t="shared" si="4"/>
        <v>0</v>
      </c>
      <c r="I141" s="54" t="s">
        <v>40</v>
      </c>
      <c r="J141" s="62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4"/>
      <c r="V141" s="62"/>
      <c r="W141" s="63"/>
      <c r="X141" s="63"/>
      <c r="Y141" s="63"/>
      <c r="Z141" s="63"/>
      <c r="AA141" s="63"/>
      <c r="AB141" s="63"/>
      <c r="AC141" s="63"/>
      <c r="AD141" s="63"/>
      <c r="AE141" s="63"/>
      <c r="AF141" s="63"/>
      <c r="AG141" s="64"/>
      <c r="AH141" s="62"/>
      <c r="AI141" s="63"/>
      <c r="AJ141" s="63"/>
      <c r="AK141" s="63"/>
      <c r="AL141" s="63"/>
      <c r="AM141" s="63"/>
      <c r="AN141" s="63"/>
      <c r="AO141" s="63"/>
      <c r="AP141" s="63"/>
      <c r="AQ141" s="63"/>
      <c r="AR141" s="63"/>
      <c r="AS141" s="64"/>
      <c r="AT141" s="65"/>
      <c r="AU141" s="66"/>
      <c r="AV141" s="66"/>
      <c r="AW141" s="66"/>
      <c r="AX141" s="66"/>
      <c r="AY141" s="66"/>
      <c r="AZ141" s="66"/>
      <c r="BA141" s="66"/>
      <c r="BB141" s="66"/>
      <c r="BC141" s="66"/>
      <c r="BD141" s="66"/>
      <c r="BE141" s="67"/>
      <c r="BF141" s="61">
        <f t="shared" si="5"/>
        <v>0</v>
      </c>
    </row>
    <row r="142" spans="1:58" ht="27.75" customHeight="1">
      <c r="A142" s="22">
        <v>134</v>
      </c>
      <c r="B142" s="50" t="str">
        <f>IF($A142="","",LOOKUP($A142,[1]ADMIN!$A$4:$A$355,[1]ADMIN!$C$4:$C$355))</f>
        <v>PSC</v>
      </c>
      <c r="C142" s="50" t="str">
        <f>IF($A142="","",LOOKUP($A142,[1]ADMIN!$A$4:$A$355,[1]ADMIN!$E$4:$E$355))</f>
        <v>PSC200</v>
      </c>
      <c r="D142" s="50" t="str">
        <f>IF($A142="","",LOOKUP($A142,[1]ADMIN!$A$4:$A$355,[1]ADMIN!$F$4:$F$355))</f>
        <v>John Deere</v>
      </c>
      <c r="E142" s="50" t="str">
        <f>IF($A142="","",LOOKUP($A142,[1]ADMIN!$A$4:$A$355,[1]ADMIN!$G$4:$G$355))</f>
        <v>250GLC</v>
      </c>
      <c r="F142" s="51" t="str">
        <f>IF($A142="","",LOOKUP($A142,[1]ADMIN!$A$4:$A$355,[1]ADMIN!$I$4:$I$355))</f>
        <v xml:space="preserve">Excavator- 55000 - 60000 lbs            </v>
      </c>
      <c r="G142" s="52"/>
      <c r="H142" s="53">
        <f t="shared" si="4"/>
        <v>0</v>
      </c>
      <c r="I142" s="54" t="s">
        <v>40</v>
      </c>
      <c r="J142" s="62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4"/>
      <c r="V142" s="62"/>
      <c r="W142" s="63"/>
      <c r="X142" s="63"/>
      <c r="Y142" s="63"/>
      <c r="Z142" s="63"/>
      <c r="AA142" s="63"/>
      <c r="AB142" s="63"/>
      <c r="AC142" s="63"/>
      <c r="AD142" s="63"/>
      <c r="AE142" s="63"/>
      <c r="AF142" s="63"/>
      <c r="AG142" s="64"/>
      <c r="AH142" s="62"/>
      <c r="AI142" s="63"/>
      <c r="AJ142" s="63"/>
      <c r="AK142" s="63"/>
      <c r="AL142" s="63"/>
      <c r="AM142" s="63"/>
      <c r="AN142" s="63"/>
      <c r="AO142" s="63"/>
      <c r="AP142" s="63"/>
      <c r="AQ142" s="63"/>
      <c r="AR142" s="63"/>
      <c r="AS142" s="64"/>
      <c r="AT142" s="65"/>
      <c r="AU142" s="66"/>
      <c r="AV142" s="66"/>
      <c r="AW142" s="66"/>
      <c r="AX142" s="66"/>
      <c r="AY142" s="66"/>
      <c r="AZ142" s="66"/>
      <c r="BA142" s="66"/>
      <c r="BB142" s="66"/>
      <c r="BC142" s="66"/>
      <c r="BD142" s="66"/>
      <c r="BE142" s="67"/>
      <c r="BF142" s="61">
        <f t="shared" si="5"/>
        <v>0</v>
      </c>
    </row>
    <row r="143" spans="1:58" ht="27.75" customHeight="1">
      <c r="A143" s="22">
        <v>135</v>
      </c>
      <c r="B143" s="50" t="str">
        <f>IF($A143="","",LOOKUP($A143,[1]ADMIN!$A$4:$A$355,[1]ADMIN!$C$4:$C$355))</f>
        <v>PSC</v>
      </c>
      <c r="C143" s="50" t="str">
        <f>IF($A143="","",LOOKUP($A143,[1]ADMIN!$A$4:$A$355,[1]ADMIN!$E$4:$E$355))</f>
        <v>PSC275</v>
      </c>
      <c r="D143" s="50" t="str">
        <f>IF($A143="","",LOOKUP($A143,[1]ADMIN!$A$4:$A$355,[1]ADMIN!$F$4:$F$355))</f>
        <v>John Deere</v>
      </c>
      <c r="E143" s="50" t="str">
        <f>IF($A143="","",LOOKUP($A143,[1]ADMIN!$A$4:$A$355,[1]ADMIN!$G$4:$G$355))</f>
        <v>350GLC</v>
      </c>
      <c r="F143" s="51" t="str">
        <f>IF($A143="","",LOOKUP($A143,[1]ADMIN!$A$4:$A$355,[1]ADMIN!$I$4:$I$355))</f>
        <v xml:space="preserve">Excavator- 75000 - 80000 lbs            </v>
      </c>
      <c r="G143" s="52"/>
      <c r="H143" s="53">
        <f t="shared" si="4"/>
        <v>0</v>
      </c>
      <c r="I143" s="54" t="s">
        <v>40</v>
      </c>
      <c r="J143" s="62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4"/>
      <c r="V143" s="62"/>
      <c r="W143" s="63"/>
      <c r="X143" s="63"/>
      <c r="Y143" s="63"/>
      <c r="Z143" s="63"/>
      <c r="AA143" s="63"/>
      <c r="AB143" s="63"/>
      <c r="AC143" s="63"/>
      <c r="AD143" s="63"/>
      <c r="AE143" s="63"/>
      <c r="AF143" s="63"/>
      <c r="AG143" s="64"/>
      <c r="AH143" s="62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4"/>
      <c r="AT143" s="65"/>
      <c r="AU143" s="66"/>
      <c r="AV143" s="66"/>
      <c r="AW143" s="66"/>
      <c r="AX143" s="66"/>
      <c r="AY143" s="66"/>
      <c r="AZ143" s="66"/>
      <c r="BA143" s="66"/>
      <c r="BB143" s="66"/>
      <c r="BC143" s="66"/>
      <c r="BD143" s="66"/>
      <c r="BE143" s="67"/>
      <c r="BF143" s="61">
        <f t="shared" si="5"/>
        <v>0</v>
      </c>
    </row>
    <row r="144" spans="1:58" ht="27.75" customHeight="1">
      <c r="A144" s="22">
        <v>136</v>
      </c>
      <c r="B144" s="50" t="str">
        <f>IF($A144="","",LOOKUP($A144,[1]ADMIN!$A$4:$A$355,[1]ADMIN!$C$4:$C$355))</f>
        <v>FLW</v>
      </c>
      <c r="C144" s="50" t="str">
        <f>IF($A144="","",LOOKUP($A144,[1]ADMIN!$A$4:$A$355,[1]ADMIN!$E$4:$E$355))</f>
        <v>FLW005</v>
      </c>
      <c r="D144" s="50" t="str">
        <f>IF($A144="","",LOOKUP($A144,[1]ADMIN!$A$4:$A$355,[1]ADMIN!$F$4:$F$355))</f>
        <v>Toyota</v>
      </c>
      <c r="E144" s="50" t="str">
        <f>IF($A144="","",LOOKUP($A144,[1]ADMIN!$A$4:$A$355,[1]ADMIN!$G$4:$G$355))</f>
        <v>8FGU25</v>
      </c>
      <c r="F144" s="51" t="str">
        <f>IF($A144="","",LOOKUP($A144,[1]ADMIN!$A$4:$A$355,[1]ADMIN!$I$4:$I$355))</f>
        <v>Forklift Warehouse- Gas IC engine 5000 lbs lift pneumatic tires (Generic Model)</v>
      </c>
      <c r="G144" s="52"/>
      <c r="H144" s="53">
        <f t="shared" si="4"/>
        <v>0</v>
      </c>
      <c r="I144" s="54" t="s">
        <v>40</v>
      </c>
      <c r="J144" s="62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4"/>
      <c r="V144" s="62"/>
      <c r="W144" s="63"/>
      <c r="X144" s="63"/>
      <c r="Y144" s="63"/>
      <c r="Z144" s="63"/>
      <c r="AA144" s="63"/>
      <c r="AB144" s="63"/>
      <c r="AC144" s="63"/>
      <c r="AD144" s="63"/>
      <c r="AE144" s="63"/>
      <c r="AF144" s="63"/>
      <c r="AG144" s="64"/>
      <c r="AH144" s="62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4"/>
      <c r="AT144" s="65"/>
      <c r="AU144" s="66"/>
      <c r="AV144" s="66"/>
      <c r="AW144" s="66"/>
      <c r="AX144" s="66"/>
      <c r="AY144" s="66"/>
      <c r="AZ144" s="66"/>
      <c r="BA144" s="66"/>
      <c r="BB144" s="66"/>
      <c r="BC144" s="66"/>
      <c r="BD144" s="66"/>
      <c r="BE144" s="67"/>
      <c r="BF144" s="61">
        <f t="shared" si="5"/>
        <v>0</v>
      </c>
    </row>
    <row r="145" spans="1:58" ht="27.75" customHeight="1">
      <c r="A145" s="22">
        <v>137</v>
      </c>
      <c r="B145" s="50" t="str">
        <f>IF($A145="","",LOOKUP($A145,[1]ADMIN!$A$4:$A$355,[1]ADMIN!$C$4:$C$355))</f>
        <v>FLW</v>
      </c>
      <c r="C145" s="50" t="str">
        <f>IF($A145="","",LOOKUP($A145,[1]ADMIN!$A$4:$A$355,[1]ADMIN!$E$4:$E$355))</f>
        <v>FLW006</v>
      </c>
      <c r="D145" s="50" t="str">
        <f>IF($A145="","",LOOKUP($A145,[1]ADMIN!$A$4:$A$355,[1]ADMIN!$F$4:$F$355))</f>
        <v>Toyota</v>
      </c>
      <c r="E145" s="50" t="str">
        <f>IF($A145="","",LOOKUP($A145,[1]ADMIN!$A$4:$A$355,[1]ADMIN!$G$4:$G$355))</f>
        <v>8FGU32</v>
      </c>
      <c r="F145" s="51" t="str">
        <f>IF($A145="","",LOOKUP($A145,[1]ADMIN!$A$4:$A$355,[1]ADMIN!$I$4:$I$355))</f>
        <v>Forklift Warehouse- Gas IC engine 6500 lbs lift pneumatic tires (Generic Model)</v>
      </c>
      <c r="G145" s="52"/>
      <c r="H145" s="53">
        <f t="shared" si="4"/>
        <v>0</v>
      </c>
      <c r="I145" s="54" t="s">
        <v>40</v>
      </c>
      <c r="J145" s="62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4"/>
      <c r="V145" s="62"/>
      <c r="W145" s="63"/>
      <c r="X145" s="63"/>
      <c r="Y145" s="63"/>
      <c r="Z145" s="63"/>
      <c r="AA145" s="63"/>
      <c r="AB145" s="63"/>
      <c r="AC145" s="63"/>
      <c r="AD145" s="63"/>
      <c r="AE145" s="63"/>
      <c r="AF145" s="63"/>
      <c r="AG145" s="64"/>
      <c r="AH145" s="62"/>
      <c r="AI145" s="63"/>
      <c r="AJ145" s="63"/>
      <c r="AK145" s="63"/>
      <c r="AL145" s="63"/>
      <c r="AM145" s="63"/>
      <c r="AN145" s="63"/>
      <c r="AO145" s="63"/>
      <c r="AP145" s="63"/>
      <c r="AQ145" s="63"/>
      <c r="AR145" s="63"/>
      <c r="AS145" s="64"/>
      <c r="AT145" s="65"/>
      <c r="AU145" s="66"/>
      <c r="AV145" s="66"/>
      <c r="AW145" s="66"/>
      <c r="AX145" s="66"/>
      <c r="AY145" s="66"/>
      <c r="AZ145" s="66"/>
      <c r="BA145" s="66"/>
      <c r="BB145" s="66"/>
      <c r="BC145" s="66"/>
      <c r="BD145" s="66"/>
      <c r="BE145" s="67"/>
      <c r="BF145" s="61">
        <f t="shared" si="5"/>
        <v>0</v>
      </c>
    </row>
    <row r="146" spans="1:58" ht="27.75" customHeight="1">
      <c r="A146" s="22">
        <v>138</v>
      </c>
      <c r="B146" s="50" t="str">
        <f>IF($A146="","",LOOKUP($A146,[1]ADMIN!$A$4:$A$355,[1]ADMIN!$C$4:$C$355))</f>
        <v>FLW</v>
      </c>
      <c r="C146" s="50" t="str">
        <f>IF($A146="","",LOOKUP($A146,[1]ADMIN!$A$4:$A$355,[1]ADMIN!$E$4:$E$355))</f>
        <v>FLW008</v>
      </c>
      <c r="D146" s="50" t="str">
        <f>IF($A146="","",LOOKUP($A146,[1]ADMIN!$A$4:$A$355,[1]ADMIN!$F$4:$F$355))</f>
        <v>Toyota</v>
      </c>
      <c r="E146" s="50" t="str">
        <f>IF($A146="","",LOOKUP($A146,[1]ADMIN!$A$4:$A$355,[1]ADMIN!$G$4:$G$355))</f>
        <v>8FG35U</v>
      </c>
      <c r="F146" s="51" t="str">
        <f>IF($A146="","",LOOKUP($A146,[1]ADMIN!$A$4:$A$355,[1]ADMIN!$I$4:$I$355))</f>
        <v>Forklift Warehouse- IC engine 8000 lbs lift pneumatic tires</v>
      </c>
      <c r="G146" s="52"/>
      <c r="H146" s="53">
        <f t="shared" si="4"/>
        <v>0</v>
      </c>
      <c r="I146" s="54" t="s">
        <v>40</v>
      </c>
      <c r="J146" s="62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4"/>
      <c r="V146" s="62"/>
      <c r="W146" s="63"/>
      <c r="X146" s="63"/>
      <c r="Y146" s="63"/>
      <c r="Z146" s="63"/>
      <c r="AA146" s="63"/>
      <c r="AB146" s="63"/>
      <c r="AC146" s="63"/>
      <c r="AD146" s="63"/>
      <c r="AE146" s="63"/>
      <c r="AF146" s="63"/>
      <c r="AG146" s="64"/>
      <c r="AH146" s="62"/>
      <c r="AI146" s="63"/>
      <c r="AJ146" s="63"/>
      <c r="AK146" s="63"/>
      <c r="AL146" s="63"/>
      <c r="AM146" s="63"/>
      <c r="AN146" s="63"/>
      <c r="AO146" s="63"/>
      <c r="AP146" s="63"/>
      <c r="AQ146" s="63"/>
      <c r="AR146" s="63"/>
      <c r="AS146" s="64"/>
      <c r="AT146" s="65"/>
      <c r="AU146" s="66"/>
      <c r="AV146" s="66"/>
      <c r="AW146" s="66"/>
      <c r="AX146" s="66"/>
      <c r="AY146" s="66"/>
      <c r="AZ146" s="66"/>
      <c r="BA146" s="66"/>
      <c r="BB146" s="66"/>
      <c r="BC146" s="66"/>
      <c r="BD146" s="66"/>
      <c r="BE146" s="67"/>
      <c r="BF146" s="61">
        <f t="shared" si="5"/>
        <v>0</v>
      </c>
    </row>
    <row r="147" spans="1:58" ht="27.75" customHeight="1">
      <c r="A147" s="22">
        <v>139</v>
      </c>
      <c r="B147" s="50" t="str">
        <f>IF($A147="","",LOOKUP($A147,[1]ADMIN!$A$4:$A$355,[1]ADMIN!$C$4:$C$355))</f>
        <v>FLW</v>
      </c>
      <c r="C147" s="50" t="str">
        <f>IF($A147="","",LOOKUP($A147,[1]ADMIN!$A$4:$A$355,[1]ADMIN!$E$4:$E$355))</f>
        <v>FLW010</v>
      </c>
      <c r="D147" s="50" t="str">
        <f>IF($A147="","",LOOKUP($A147,[1]ADMIN!$A$4:$A$355,[1]ADMIN!$F$4:$F$355))</f>
        <v>Toyota</v>
      </c>
      <c r="E147" s="50" t="str">
        <f>IF($A147="","",LOOKUP($A147,[1]ADMIN!$A$4:$A$355,[1]ADMIN!$G$4:$G$355))</f>
        <v>8FG45U</v>
      </c>
      <c r="F147" s="51" t="str">
        <f>IF($A147="","",LOOKUP($A147,[1]ADMIN!$A$4:$A$355,[1]ADMIN!$I$4:$I$355))</f>
        <v>Forklift Warehouse- Gas IC Engine 10000 lbs lift pneumatic tires (Generic Model)</v>
      </c>
      <c r="G147" s="52"/>
      <c r="H147" s="53">
        <f t="shared" si="4"/>
        <v>0</v>
      </c>
      <c r="I147" s="54" t="s">
        <v>40</v>
      </c>
      <c r="J147" s="62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4"/>
      <c r="V147" s="62"/>
      <c r="W147" s="63"/>
      <c r="X147" s="63"/>
      <c r="Y147" s="63"/>
      <c r="Z147" s="63"/>
      <c r="AA147" s="63"/>
      <c r="AB147" s="63"/>
      <c r="AC147" s="63"/>
      <c r="AD147" s="63"/>
      <c r="AE147" s="63"/>
      <c r="AF147" s="63"/>
      <c r="AG147" s="64"/>
      <c r="AH147" s="62"/>
      <c r="AI147" s="63"/>
      <c r="AJ147" s="63"/>
      <c r="AK147" s="63"/>
      <c r="AL147" s="63"/>
      <c r="AM147" s="63"/>
      <c r="AN147" s="63"/>
      <c r="AO147" s="63"/>
      <c r="AP147" s="63"/>
      <c r="AQ147" s="63"/>
      <c r="AR147" s="63"/>
      <c r="AS147" s="64"/>
      <c r="AT147" s="65"/>
      <c r="AU147" s="66"/>
      <c r="AV147" s="66"/>
      <c r="AW147" s="66"/>
      <c r="AX147" s="66"/>
      <c r="AY147" s="66"/>
      <c r="AZ147" s="66"/>
      <c r="BA147" s="66"/>
      <c r="BB147" s="66"/>
      <c r="BC147" s="66"/>
      <c r="BD147" s="66"/>
      <c r="BE147" s="67"/>
      <c r="BF147" s="61">
        <f t="shared" si="5"/>
        <v>0</v>
      </c>
    </row>
    <row r="148" spans="1:58" ht="27.75" customHeight="1">
      <c r="A148" s="22">
        <v>140</v>
      </c>
      <c r="B148" s="50" t="str">
        <f>IF($A148="","",LOOKUP($A148,[1]ADMIN!$A$4:$A$355,[1]ADMIN!$C$4:$C$355))</f>
        <v>FLW</v>
      </c>
      <c r="C148" s="50" t="str">
        <f>IF($A148="","",LOOKUP($A148,[1]ADMIN!$A$4:$A$355,[1]ADMIN!$E$4:$E$355))</f>
        <v>FLW015</v>
      </c>
      <c r="D148" s="50" t="str">
        <f>IF($A148="","",LOOKUP($A148,[1]ADMIN!$A$4:$A$355,[1]ADMIN!$F$4:$F$355))</f>
        <v>Toyota</v>
      </c>
      <c r="E148" s="50" t="str">
        <f>IF($A148="","",LOOKUP($A148,[1]ADMIN!$A$4:$A$355,[1]ADMIN!$G$4:$G$355))</f>
        <v>8FG70U</v>
      </c>
      <c r="F148" s="51" t="str">
        <f>IF($A148="","",LOOKUP($A148,[1]ADMIN!$A$4:$A$355,[1]ADMIN!$I$4:$I$355))</f>
        <v>Forklift Warehouse- Gas IC engine 15500 lbs lift pneumatic tires (Generic Model)</v>
      </c>
      <c r="G148" s="52"/>
      <c r="H148" s="53">
        <f t="shared" si="4"/>
        <v>0</v>
      </c>
      <c r="I148" s="54" t="s">
        <v>40</v>
      </c>
      <c r="J148" s="62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4"/>
      <c r="V148" s="62"/>
      <c r="W148" s="63"/>
      <c r="X148" s="63"/>
      <c r="Y148" s="63"/>
      <c r="Z148" s="63"/>
      <c r="AA148" s="63"/>
      <c r="AB148" s="63"/>
      <c r="AC148" s="63"/>
      <c r="AD148" s="63"/>
      <c r="AE148" s="63"/>
      <c r="AF148" s="63"/>
      <c r="AG148" s="64"/>
      <c r="AH148" s="62"/>
      <c r="AI148" s="63"/>
      <c r="AJ148" s="63"/>
      <c r="AK148" s="63"/>
      <c r="AL148" s="63"/>
      <c r="AM148" s="63"/>
      <c r="AN148" s="63"/>
      <c r="AO148" s="63"/>
      <c r="AP148" s="63"/>
      <c r="AQ148" s="63"/>
      <c r="AR148" s="63"/>
      <c r="AS148" s="64"/>
      <c r="AT148" s="65"/>
      <c r="AU148" s="66"/>
      <c r="AV148" s="66"/>
      <c r="AW148" s="66"/>
      <c r="AX148" s="66"/>
      <c r="AY148" s="66"/>
      <c r="AZ148" s="66"/>
      <c r="BA148" s="66"/>
      <c r="BB148" s="66"/>
      <c r="BC148" s="66"/>
      <c r="BD148" s="66"/>
      <c r="BE148" s="67"/>
      <c r="BF148" s="61">
        <f t="shared" si="5"/>
        <v>0</v>
      </c>
    </row>
    <row r="149" spans="1:58" ht="27.75" customHeight="1">
      <c r="A149" s="22">
        <v>141</v>
      </c>
      <c r="B149" s="50" t="str">
        <f>IF($A149="","",LOOKUP($A149,[1]ADMIN!$A$4:$A$355,[1]ADMIN!$C$4:$C$355))</f>
        <v>FLW</v>
      </c>
      <c r="C149" s="50" t="str">
        <f>IF($A149="","",LOOKUP($A149,[1]ADMIN!$A$4:$A$355,[1]ADMIN!$E$4:$E$355))</f>
        <v>FLW020</v>
      </c>
      <c r="D149" s="50" t="str">
        <f>IF($A149="","",LOOKUP($A149,[1]ADMIN!$A$4:$A$355,[1]ADMIN!$F$4:$F$355))</f>
        <v>Toyota</v>
      </c>
      <c r="E149" s="50" t="str">
        <f>IF($A149="","",LOOKUP($A149,[1]ADMIN!$A$4:$A$355,[1]ADMIN!$G$4:$G$355))</f>
        <v>4FD100</v>
      </c>
      <c r="F149" s="51" t="str">
        <f>IF($A149="","",LOOKUP($A149,[1]ADMIN!$A$4:$A$355,[1]ADMIN!$I$4:$I$355))</f>
        <v>Forklift Warehouse- IC engine 22000 lbs lift pneumatic tires (Generic Model)</v>
      </c>
      <c r="G149" s="52"/>
      <c r="H149" s="53">
        <f t="shared" si="4"/>
        <v>0</v>
      </c>
      <c r="I149" s="54" t="s">
        <v>40</v>
      </c>
      <c r="J149" s="62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4"/>
      <c r="V149" s="62"/>
      <c r="W149" s="63"/>
      <c r="X149" s="63"/>
      <c r="Y149" s="63"/>
      <c r="Z149" s="63"/>
      <c r="AA149" s="63"/>
      <c r="AB149" s="63"/>
      <c r="AC149" s="63"/>
      <c r="AD149" s="63"/>
      <c r="AE149" s="63"/>
      <c r="AF149" s="63"/>
      <c r="AG149" s="64"/>
      <c r="AH149" s="62"/>
      <c r="AI149" s="63"/>
      <c r="AJ149" s="63"/>
      <c r="AK149" s="63"/>
      <c r="AL149" s="63"/>
      <c r="AM149" s="63"/>
      <c r="AN149" s="63"/>
      <c r="AO149" s="63"/>
      <c r="AP149" s="63"/>
      <c r="AQ149" s="63"/>
      <c r="AR149" s="63"/>
      <c r="AS149" s="64"/>
      <c r="AT149" s="65"/>
      <c r="AU149" s="66"/>
      <c r="AV149" s="66"/>
      <c r="AW149" s="66"/>
      <c r="AX149" s="66"/>
      <c r="AY149" s="66"/>
      <c r="AZ149" s="66"/>
      <c r="BA149" s="66"/>
      <c r="BB149" s="66"/>
      <c r="BC149" s="66"/>
      <c r="BD149" s="66"/>
      <c r="BE149" s="67"/>
      <c r="BF149" s="61">
        <f t="shared" si="5"/>
        <v>0</v>
      </c>
    </row>
    <row r="150" spans="1:58" ht="27.75" customHeight="1">
      <c r="A150" s="22">
        <v>142</v>
      </c>
      <c r="B150" s="50" t="str">
        <f>IF($A150="","",LOOKUP($A150,[1]ADMIN!$A$4:$A$355,[1]ADMIN!$C$4:$C$355))</f>
        <v>FLR</v>
      </c>
      <c r="C150" s="50" t="str">
        <f>IF($A150="","",LOOKUP($A150,[1]ADMIN!$A$4:$A$355,[1]ADMIN!$E$4:$E$355))</f>
        <v>FLR006</v>
      </c>
      <c r="D150" s="50" t="str">
        <f>IF($A150="","",LOOKUP($A150,[1]ADMIN!$A$4:$A$355,[1]ADMIN!$F$4:$F$355))</f>
        <v>Case</v>
      </c>
      <c r="E150" s="50" t="str">
        <f>IF($A150="","",LOOKUP($A150,[1]ADMIN!$A$4:$A$355,[1]ADMIN!$G$4:$G$355))</f>
        <v>586H</v>
      </c>
      <c r="F150" s="51" t="str">
        <f>IF($A150="","",LOOKUP($A150,[1]ADMIN!$A$4:$A$355,[1]ADMIN!$I$4:$I$355))</f>
        <v>Forklift Straight Mast- diesel 4WD 6000 lbs 21ft max fork height</v>
      </c>
      <c r="G150" s="52"/>
      <c r="H150" s="53">
        <f t="shared" si="4"/>
        <v>0</v>
      </c>
      <c r="I150" s="54" t="s">
        <v>40</v>
      </c>
      <c r="J150" s="62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4"/>
      <c r="V150" s="62"/>
      <c r="W150" s="63"/>
      <c r="X150" s="63"/>
      <c r="Y150" s="63"/>
      <c r="Z150" s="63"/>
      <c r="AA150" s="63"/>
      <c r="AB150" s="63"/>
      <c r="AC150" s="63"/>
      <c r="AD150" s="63"/>
      <c r="AE150" s="63"/>
      <c r="AF150" s="63"/>
      <c r="AG150" s="64"/>
      <c r="AH150" s="62"/>
      <c r="AI150" s="63"/>
      <c r="AJ150" s="63"/>
      <c r="AK150" s="63"/>
      <c r="AL150" s="63"/>
      <c r="AM150" s="63"/>
      <c r="AN150" s="63"/>
      <c r="AO150" s="63"/>
      <c r="AP150" s="63"/>
      <c r="AQ150" s="63"/>
      <c r="AR150" s="63"/>
      <c r="AS150" s="64"/>
      <c r="AT150" s="65"/>
      <c r="AU150" s="66"/>
      <c r="AV150" s="66"/>
      <c r="AW150" s="66"/>
      <c r="AX150" s="66"/>
      <c r="AY150" s="66"/>
      <c r="AZ150" s="66"/>
      <c r="BA150" s="66"/>
      <c r="BB150" s="66"/>
      <c r="BC150" s="66"/>
      <c r="BD150" s="66"/>
      <c r="BE150" s="67"/>
      <c r="BF150" s="61">
        <f t="shared" si="5"/>
        <v>0</v>
      </c>
    </row>
    <row r="151" spans="1:58" ht="27.75" customHeight="1">
      <c r="A151" s="22">
        <v>143</v>
      </c>
      <c r="B151" s="50" t="str">
        <f>IF($A151="","",LOOKUP($A151,[1]ADMIN!$A$4:$A$355,[1]ADMIN!$C$4:$C$355))</f>
        <v>FLH</v>
      </c>
      <c r="C151" s="50" t="str">
        <f>IF($A151="","",LOOKUP($A151,[1]ADMIN!$A$4:$A$355,[1]ADMIN!$E$4:$E$355))</f>
        <v>FLH006</v>
      </c>
      <c r="D151" s="50" t="str">
        <f>IF($A151="","",LOOKUP($A151,[1]ADMIN!$A$4:$A$355,[1]ADMIN!$F$4:$F$355))</f>
        <v>JLG</v>
      </c>
      <c r="E151" s="50">
        <f>IF($A151="","",LOOKUP($A151,[1]ADMIN!$A$4:$A$355,[1]ADMIN!$G$4:$G$355))</f>
        <v>642</v>
      </c>
      <c r="F151" s="51" t="str">
        <f>IF($A151="","",LOOKUP($A151,[1]ADMIN!$A$4:$A$355,[1]ADMIN!$I$4:$I$355))</f>
        <v xml:space="preserve">Forklift Variable Reach- 6000 lbs 42 ft max fork height </v>
      </c>
      <c r="G151" s="52"/>
      <c r="H151" s="53">
        <f t="shared" si="4"/>
        <v>0</v>
      </c>
      <c r="I151" s="54" t="s">
        <v>40</v>
      </c>
      <c r="J151" s="62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4"/>
      <c r="V151" s="62"/>
      <c r="W151" s="63"/>
      <c r="X151" s="63"/>
      <c r="Y151" s="63"/>
      <c r="Z151" s="63"/>
      <c r="AA151" s="63"/>
      <c r="AB151" s="63"/>
      <c r="AC151" s="63"/>
      <c r="AD151" s="63"/>
      <c r="AE151" s="63"/>
      <c r="AF151" s="63"/>
      <c r="AG151" s="64"/>
      <c r="AH151" s="62"/>
      <c r="AI151" s="63"/>
      <c r="AJ151" s="63"/>
      <c r="AK151" s="63"/>
      <c r="AL151" s="63"/>
      <c r="AM151" s="63"/>
      <c r="AN151" s="63"/>
      <c r="AO151" s="63"/>
      <c r="AP151" s="63"/>
      <c r="AQ151" s="63"/>
      <c r="AR151" s="63"/>
      <c r="AS151" s="64"/>
      <c r="AT151" s="65"/>
      <c r="AU151" s="66"/>
      <c r="AV151" s="66"/>
      <c r="AW151" s="66"/>
      <c r="AX151" s="66"/>
      <c r="AY151" s="66"/>
      <c r="AZ151" s="66"/>
      <c r="BA151" s="66"/>
      <c r="BB151" s="66"/>
      <c r="BC151" s="66"/>
      <c r="BD151" s="66"/>
      <c r="BE151" s="67"/>
      <c r="BF151" s="61">
        <f t="shared" si="5"/>
        <v>0</v>
      </c>
    </row>
    <row r="152" spans="1:58" ht="27.75" customHeight="1">
      <c r="A152" s="22">
        <v>144</v>
      </c>
      <c r="B152" s="50" t="str">
        <f>IF($A152="","",LOOKUP($A152,[1]ADMIN!$A$4:$A$355,[1]ADMIN!$C$4:$C$355))</f>
        <v>FLH</v>
      </c>
      <c r="C152" s="50" t="str">
        <f>IF($A152="","",LOOKUP($A152,[1]ADMIN!$A$4:$A$355,[1]ADMIN!$E$4:$E$355))</f>
        <v>FLH008</v>
      </c>
      <c r="D152" s="50" t="str">
        <f>IF($A152="","",LOOKUP($A152,[1]ADMIN!$A$4:$A$355,[1]ADMIN!$F$4:$F$355))</f>
        <v>JLG</v>
      </c>
      <c r="E152" s="50">
        <f>IF($A152="","",LOOKUP($A152,[1]ADMIN!$A$4:$A$355,[1]ADMIN!$G$4:$G$355))</f>
        <v>943</v>
      </c>
      <c r="F152" s="51" t="str">
        <f>IF($A152="","",LOOKUP($A152,[1]ADMIN!$A$4:$A$355,[1]ADMIN!$I$4:$I$355))</f>
        <v xml:space="preserve">Forklift Variable Reach- 9000 lbs 43ft max fork height </v>
      </c>
      <c r="G152" s="52"/>
      <c r="H152" s="53">
        <f t="shared" si="4"/>
        <v>0</v>
      </c>
      <c r="I152" s="54" t="s">
        <v>40</v>
      </c>
      <c r="J152" s="62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4"/>
      <c r="V152" s="62"/>
      <c r="W152" s="63"/>
      <c r="X152" s="63"/>
      <c r="Y152" s="63"/>
      <c r="Z152" s="63"/>
      <c r="AA152" s="63"/>
      <c r="AB152" s="63"/>
      <c r="AC152" s="63"/>
      <c r="AD152" s="63"/>
      <c r="AE152" s="63"/>
      <c r="AF152" s="63"/>
      <c r="AG152" s="64"/>
      <c r="AH152" s="62"/>
      <c r="AI152" s="63"/>
      <c r="AJ152" s="63"/>
      <c r="AK152" s="63"/>
      <c r="AL152" s="63"/>
      <c r="AM152" s="63"/>
      <c r="AN152" s="63"/>
      <c r="AO152" s="63"/>
      <c r="AP152" s="63"/>
      <c r="AQ152" s="63"/>
      <c r="AR152" s="63"/>
      <c r="AS152" s="64"/>
      <c r="AT152" s="65"/>
      <c r="AU152" s="66"/>
      <c r="AV152" s="66"/>
      <c r="AW152" s="66"/>
      <c r="AX152" s="66"/>
      <c r="AY152" s="66"/>
      <c r="AZ152" s="66"/>
      <c r="BA152" s="66"/>
      <c r="BB152" s="66"/>
      <c r="BC152" s="66"/>
      <c r="BD152" s="66"/>
      <c r="BE152" s="67"/>
      <c r="BF152" s="61">
        <f t="shared" si="5"/>
        <v>0</v>
      </c>
    </row>
    <row r="153" spans="1:58" ht="27.75" customHeight="1">
      <c r="A153" s="22">
        <v>145</v>
      </c>
      <c r="B153" s="50" t="str">
        <f>IF($A153="","",LOOKUP($A153,[1]ADMIN!$A$4:$A$355,[1]ADMIN!$C$4:$C$355))</f>
        <v>FLH</v>
      </c>
      <c r="C153" s="50" t="str">
        <f>IF($A153="","",LOOKUP($A153,[1]ADMIN!$A$4:$A$355,[1]ADMIN!$E$4:$E$355))</f>
        <v>FLH010</v>
      </c>
      <c r="D153" s="50" t="str">
        <f>IF($A153="","",LOOKUP($A153,[1]ADMIN!$A$4:$A$355,[1]ADMIN!$F$4:$F$355))</f>
        <v>JLG</v>
      </c>
      <c r="E153" s="50">
        <f>IF($A153="","",LOOKUP($A153,[1]ADMIN!$A$4:$A$355,[1]ADMIN!$G$4:$G$355))</f>
        <v>1055</v>
      </c>
      <c r="F153" s="51" t="str">
        <f>IF($A153="","",LOOKUP($A153,[1]ADMIN!$A$4:$A$355,[1]ADMIN!$I$4:$I$355))</f>
        <v xml:space="preserve">Forklift Variable Reach- 10000 lbs 54-56ft max fork height </v>
      </c>
      <c r="G153" s="52"/>
      <c r="H153" s="53">
        <f t="shared" si="4"/>
        <v>0</v>
      </c>
      <c r="I153" s="54" t="s">
        <v>40</v>
      </c>
      <c r="J153" s="62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4"/>
      <c r="V153" s="62"/>
      <c r="W153" s="63"/>
      <c r="X153" s="63"/>
      <c r="Y153" s="63"/>
      <c r="Z153" s="63"/>
      <c r="AA153" s="63"/>
      <c r="AB153" s="63"/>
      <c r="AC153" s="63"/>
      <c r="AD153" s="63"/>
      <c r="AE153" s="63"/>
      <c r="AF153" s="63"/>
      <c r="AG153" s="64"/>
      <c r="AH153" s="62"/>
      <c r="AI153" s="63"/>
      <c r="AJ153" s="63"/>
      <c r="AK153" s="63"/>
      <c r="AL153" s="63"/>
      <c r="AM153" s="63"/>
      <c r="AN153" s="63"/>
      <c r="AO153" s="63"/>
      <c r="AP153" s="63"/>
      <c r="AQ153" s="63"/>
      <c r="AR153" s="63"/>
      <c r="AS153" s="64"/>
      <c r="AT153" s="65"/>
      <c r="AU153" s="66"/>
      <c r="AV153" s="66"/>
      <c r="AW153" s="66"/>
      <c r="AX153" s="66"/>
      <c r="AY153" s="66"/>
      <c r="AZ153" s="66"/>
      <c r="BA153" s="66"/>
      <c r="BB153" s="66"/>
      <c r="BC153" s="66"/>
      <c r="BD153" s="66"/>
      <c r="BE153" s="67"/>
      <c r="BF153" s="61">
        <f t="shared" si="5"/>
        <v>0</v>
      </c>
    </row>
    <row r="154" spans="1:58" ht="27.75" customHeight="1">
      <c r="A154" s="22">
        <v>146</v>
      </c>
      <c r="B154" s="50" t="str">
        <f>IF($A154="","",LOOKUP($A154,[1]ADMIN!$A$4:$A$355,[1]ADMIN!$C$4:$C$355))</f>
        <v>FLH</v>
      </c>
      <c r="C154" s="50" t="str">
        <f>IF($A154="","",LOOKUP($A154,[1]ADMIN!$A$4:$A$355,[1]ADMIN!$E$4:$E$355))</f>
        <v>FLH010</v>
      </c>
      <c r="D154" s="50" t="str">
        <f>IF($A154="","",LOOKUP($A154,[1]ADMIN!$A$4:$A$355,[1]ADMIN!$F$4:$F$355))</f>
        <v>JLG</v>
      </c>
      <c r="E154" s="50">
        <f>IF($A154="","",LOOKUP($A154,[1]ADMIN!$A$4:$A$355,[1]ADMIN!$G$4:$G$355))</f>
        <v>1255</v>
      </c>
      <c r="F154" s="51" t="str">
        <f>IF($A154="","",LOOKUP($A154,[1]ADMIN!$A$4:$A$355,[1]ADMIN!$I$4:$I$355))</f>
        <v xml:space="preserve">Forklift Variable Reach- 12000 lbs 55ft max fork height </v>
      </c>
      <c r="G154" s="52"/>
      <c r="H154" s="53">
        <f t="shared" si="4"/>
        <v>0</v>
      </c>
      <c r="I154" s="54" t="s">
        <v>40</v>
      </c>
      <c r="J154" s="62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4"/>
      <c r="V154" s="62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4"/>
      <c r="AH154" s="62"/>
      <c r="AI154" s="63"/>
      <c r="AJ154" s="63"/>
      <c r="AK154" s="63"/>
      <c r="AL154" s="63"/>
      <c r="AM154" s="63"/>
      <c r="AN154" s="63"/>
      <c r="AO154" s="63"/>
      <c r="AP154" s="63"/>
      <c r="AQ154" s="63"/>
      <c r="AR154" s="63"/>
      <c r="AS154" s="64"/>
      <c r="AT154" s="65"/>
      <c r="AU154" s="66"/>
      <c r="AV154" s="66"/>
      <c r="AW154" s="66"/>
      <c r="AX154" s="66"/>
      <c r="AY154" s="66"/>
      <c r="AZ154" s="66"/>
      <c r="BA154" s="66"/>
      <c r="BB154" s="66"/>
      <c r="BC154" s="66"/>
      <c r="BD154" s="66"/>
      <c r="BE154" s="67"/>
      <c r="BF154" s="61">
        <f t="shared" si="5"/>
        <v>0</v>
      </c>
    </row>
    <row r="155" spans="1:58" ht="27.75" customHeight="1">
      <c r="A155" s="22">
        <v>147</v>
      </c>
      <c r="B155" s="50" t="str">
        <f>IF($A155="","",LOOKUP($A155,[1]ADMIN!$A$4:$A$355,[1]ADMIN!$C$4:$C$355))</f>
        <v>WPC</v>
      </c>
      <c r="C155" s="50" t="str">
        <f>IF($A155="","",LOOKUP($A155,[1]ADMIN!$A$4:$A$355,[1]ADMIN!$E$4:$E$355))</f>
        <v>WPC002</v>
      </c>
      <c r="D155" s="50" t="str">
        <f>IF($A155="","",LOOKUP($A155,[1]ADMIN!$A$4:$A$355,[1]ADMIN!$F$4:$F$355))</f>
        <v>M-Q</v>
      </c>
      <c r="E155" s="50" t="str">
        <f>IF($A155="","",LOOKUP($A155,[1]ADMIN!$A$4:$A$355,[1]ADMIN!$G$4:$G$355))</f>
        <v>QP2TH</v>
      </c>
      <c r="F155" s="51" t="str">
        <f>IF($A155="","",LOOKUP($A155,[1]ADMIN!$A$4:$A$355,[1]ADMIN!$I$4:$I$355))</f>
        <v>Water Pump Centrifugal- 2 in (trash)</v>
      </c>
      <c r="G155" s="52"/>
      <c r="H155" s="53">
        <f t="shared" si="4"/>
        <v>0</v>
      </c>
      <c r="I155" s="54" t="s">
        <v>40</v>
      </c>
      <c r="J155" s="62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4"/>
      <c r="V155" s="62"/>
      <c r="W155" s="63"/>
      <c r="X155" s="63"/>
      <c r="Y155" s="63"/>
      <c r="Z155" s="63"/>
      <c r="AA155" s="63"/>
      <c r="AB155" s="63"/>
      <c r="AC155" s="63"/>
      <c r="AD155" s="63"/>
      <c r="AE155" s="63"/>
      <c r="AF155" s="63"/>
      <c r="AG155" s="64"/>
      <c r="AH155" s="62"/>
      <c r="AI155" s="63"/>
      <c r="AJ155" s="63"/>
      <c r="AK155" s="63"/>
      <c r="AL155" s="63"/>
      <c r="AM155" s="63"/>
      <c r="AN155" s="63"/>
      <c r="AO155" s="63"/>
      <c r="AP155" s="63"/>
      <c r="AQ155" s="63"/>
      <c r="AR155" s="63"/>
      <c r="AS155" s="64"/>
      <c r="AT155" s="65"/>
      <c r="AU155" s="66"/>
      <c r="AV155" s="66"/>
      <c r="AW155" s="66"/>
      <c r="AX155" s="66"/>
      <c r="AY155" s="66"/>
      <c r="AZ155" s="66"/>
      <c r="BA155" s="66"/>
      <c r="BB155" s="66"/>
      <c r="BC155" s="66"/>
      <c r="BD155" s="66"/>
      <c r="BE155" s="67"/>
      <c r="BF155" s="61">
        <f t="shared" si="5"/>
        <v>0</v>
      </c>
    </row>
    <row r="156" spans="1:58" ht="27.75" customHeight="1">
      <c r="A156" s="22">
        <v>148</v>
      </c>
      <c r="B156" s="50" t="str">
        <f>IF($A156="","",LOOKUP($A156,[1]ADMIN!$A$4:$A$355,[1]ADMIN!$C$4:$C$355))</f>
        <v>WPC</v>
      </c>
      <c r="C156" s="50" t="str">
        <f>IF($A156="","",LOOKUP($A156,[1]ADMIN!$A$4:$A$355,[1]ADMIN!$E$4:$E$355))</f>
        <v>WPC003</v>
      </c>
      <c r="D156" s="50" t="str">
        <f>IF($A156="","",LOOKUP($A156,[1]ADMIN!$A$4:$A$355,[1]ADMIN!$F$4:$F$355))</f>
        <v>M-Q</v>
      </c>
      <c r="E156" s="50" t="str">
        <f>IF($A156="","",LOOKUP($A156,[1]ADMIN!$A$4:$A$355,[1]ADMIN!$G$4:$G$355))</f>
        <v>QP3TH</v>
      </c>
      <c r="F156" s="51" t="str">
        <f>IF($A156="","",LOOKUP($A156,[1]ADMIN!$A$4:$A$355,[1]ADMIN!$I$4:$I$355))</f>
        <v>Water Pump Centrifugal- 3 in (trash)</v>
      </c>
      <c r="G156" s="52"/>
      <c r="H156" s="53">
        <f t="shared" si="4"/>
        <v>0</v>
      </c>
      <c r="I156" s="54" t="s">
        <v>40</v>
      </c>
      <c r="J156" s="62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4"/>
      <c r="V156" s="62"/>
      <c r="W156" s="63"/>
      <c r="X156" s="63"/>
      <c r="Y156" s="63"/>
      <c r="Z156" s="63"/>
      <c r="AA156" s="63"/>
      <c r="AB156" s="63"/>
      <c r="AC156" s="63"/>
      <c r="AD156" s="63"/>
      <c r="AE156" s="63"/>
      <c r="AF156" s="63"/>
      <c r="AG156" s="64"/>
      <c r="AH156" s="62"/>
      <c r="AI156" s="63"/>
      <c r="AJ156" s="63"/>
      <c r="AK156" s="63"/>
      <c r="AL156" s="63"/>
      <c r="AM156" s="63"/>
      <c r="AN156" s="63"/>
      <c r="AO156" s="63"/>
      <c r="AP156" s="63"/>
      <c r="AQ156" s="63"/>
      <c r="AR156" s="63"/>
      <c r="AS156" s="64"/>
      <c r="AT156" s="65"/>
      <c r="AU156" s="66"/>
      <c r="AV156" s="66"/>
      <c r="AW156" s="66"/>
      <c r="AX156" s="66"/>
      <c r="AY156" s="66"/>
      <c r="AZ156" s="66"/>
      <c r="BA156" s="66"/>
      <c r="BB156" s="66"/>
      <c r="BC156" s="66"/>
      <c r="BD156" s="66"/>
      <c r="BE156" s="67"/>
      <c r="BF156" s="61">
        <f t="shared" si="5"/>
        <v>0</v>
      </c>
    </row>
    <row r="157" spans="1:58" ht="27.75" customHeight="1">
      <c r="A157" s="22">
        <v>149</v>
      </c>
      <c r="B157" s="50" t="str">
        <f>IF($A157="","",LOOKUP($A157,[1]ADMIN!$A$4:$A$355,[1]ADMIN!$C$4:$C$355))</f>
        <v>WPC</v>
      </c>
      <c r="C157" s="50" t="str">
        <f>IF($A157="","",LOOKUP($A157,[1]ADMIN!$A$4:$A$355,[1]ADMIN!$E$4:$E$355))</f>
        <v>WPC004</v>
      </c>
      <c r="D157" s="50" t="str">
        <f>IF($A157="","",LOOKUP($A157,[1]ADMIN!$A$4:$A$355,[1]ADMIN!$F$4:$F$355))</f>
        <v>M-Q</v>
      </c>
      <c r="E157" s="50" t="str">
        <f>IF($A157="","",LOOKUP($A157,[1]ADMIN!$A$4:$A$355,[1]ADMIN!$G$4:$G$355))</f>
        <v>QP4TH</v>
      </c>
      <c r="F157" s="51" t="str">
        <f>IF($A157="","",LOOKUP($A157,[1]ADMIN!$A$4:$A$355,[1]ADMIN!$I$4:$I$355))</f>
        <v>Water Pump Centrifugal- 4 in (trash)</v>
      </c>
      <c r="G157" s="52"/>
      <c r="H157" s="53">
        <f t="shared" si="4"/>
        <v>0</v>
      </c>
      <c r="I157" s="54" t="s">
        <v>40</v>
      </c>
      <c r="J157" s="62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4"/>
      <c r="V157" s="62"/>
      <c r="W157" s="63"/>
      <c r="X157" s="63"/>
      <c r="Y157" s="63"/>
      <c r="Z157" s="63"/>
      <c r="AA157" s="63"/>
      <c r="AB157" s="63"/>
      <c r="AC157" s="63"/>
      <c r="AD157" s="63"/>
      <c r="AE157" s="63"/>
      <c r="AF157" s="63"/>
      <c r="AG157" s="64"/>
      <c r="AH157" s="62"/>
      <c r="AI157" s="63"/>
      <c r="AJ157" s="63"/>
      <c r="AK157" s="63"/>
      <c r="AL157" s="63"/>
      <c r="AM157" s="63"/>
      <c r="AN157" s="63"/>
      <c r="AO157" s="63"/>
      <c r="AP157" s="63"/>
      <c r="AQ157" s="63"/>
      <c r="AR157" s="63"/>
      <c r="AS157" s="64"/>
      <c r="AT157" s="65"/>
      <c r="AU157" s="66"/>
      <c r="AV157" s="66"/>
      <c r="AW157" s="66"/>
      <c r="AX157" s="66"/>
      <c r="AY157" s="66"/>
      <c r="AZ157" s="66"/>
      <c r="BA157" s="66"/>
      <c r="BB157" s="66"/>
      <c r="BC157" s="66"/>
      <c r="BD157" s="66"/>
      <c r="BE157" s="67"/>
      <c r="BF157" s="61">
        <f t="shared" si="5"/>
        <v>0</v>
      </c>
    </row>
    <row r="158" spans="1:58" ht="27.75" customHeight="1">
      <c r="A158" s="22">
        <v>150</v>
      </c>
      <c r="B158" s="50" t="str">
        <f>IF($A158="","",LOOKUP($A158,[1]ADMIN!$A$4:$A$355,[1]ADMIN!$C$4:$C$355))</f>
        <v>WPT</v>
      </c>
      <c r="C158" s="50" t="str">
        <f>IF($A158="","",LOOKUP($A158,[1]ADMIN!$A$4:$A$355,[1]ADMIN!$E$4:$E$355))</f>
        <v>WPT004</v>
      </c>
      <c r="D158" s="50" t="str">
        <f>IF($A158="","",LOOKUP($A158,[1]ADMIN!$A$4:$A$355,[1]ADMIN!$F$4:$F$355))</f>
        <v>M-Q</v>
      </c>
      <c r="E158" s="50" t="str">
        <f>IF($A158="","",LOOKUP($A158,[1]ADMIN!$A$4:$A$355,[1]ADMIN!$G$4:$G$355))</f>
        <v>QP4TZTMP16F</v>
      </c>
      <c r="F158" s="51" t="str">
        <f>IF($A158="","",LOOKUP($A158,[1]ADMIN!$A$4:$A$355,[1]ADMIN!$I$4:$I$355))</f>
        <v>Water Pump Trash- diesel 4 in trailer mounted</v>
      </c>
      <c r="G158" s="52"/>
      <c r="H158" s="53">
        <f t="shared" si="4"/>
        <v>0</v>
      </c>
      <c r="I158" s="54" t="s">
        <v>40</v>
      </c>
      <c r="J158" s="62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4"/>
      <c r="V158" s="62"/>
      <c r="W158" s="63"/>
      <c r="X158" s="63"/>
      <c r="Y158" s="63"/>
      <c r="Z158" s="63"/>
      <c r="AA158" s="63"/>
      <c r="AB158" s="63"/>
      <c r="AC158" s="63"/>
      <c r="AD158" s="63"/>
      <c r="AE158" s="63"/>
      <c r="AF158" s="63"/>
      <c r="AG158" s="64"/>
      <c r="AH158" s="62"/>
      <c r="AI158" s="63"/>
      <c r="AJ158" s="63"/>
      <c r="AK158" s="63"/>
      <c r="AL158" s="63"/>
      <c r="AM158" s="63"/>
      <c r="AN158" s="63"/>
      <c r="AO158" s="63"/>
      <c r="AP158" s="63"/>
      <c r="AQ158" s="63"/>
      <c r="AR158" s="63"/>
      <c r="AS158" s="64"/>
      <c r="AT158" s="65"/>
      <c r="AU158" s="66"/>
      <c r="AV158" s="66"/>
      <c r="AW158" s="66"/>
      <c r="AX158" s="66"/>
      <c r="AY158" s="66"/>
      <c r="AZ158" s="66"/>
      <c r="BA158" s="66"/>
      <c r="BB158" s="66"/>
      <c r="BC158" s="66"/>
      <c r="BD158" s="66"/>
      <c r="BE158" s="67"/>
      <c r="BF158" s="61">
        <f t="shared" si="5"/>
        <v>0</v>
      </c>
    </row>
    <row r="159" spans="1:58" ht="27.75" customHeight="1">
      <c r="A159" s="22">
        <v>151</v>
      </c>
      <c r="B159" s="50" t="str">
        <f>IF($A159="","",LOOKUP($A159,[1]ADMIN!$A$4:$A$355,[1]ADMIN!$C$4:$C$355))</f>
        <v>WPT</v>
      </c>
      <c r="C159" s="50" t="str">
        <f>IF($A159="","",LOOKUP($A159,[1]ADMIN!$A$4:$A$355,[1]ADMIN!$E$4:$E$355))</f>
        <v>WPT006</v>
      </c>
      <c r="D159" s="50" t="str">
        <f>IF($A159="","",LOOKUP($A159,[1]ADMIN!$A$4:$A$355,[1]ADMIN!$F$4:$F$355))</f>
        <v>M-Q</v>
      </c>
      <c r="E159" s="50" t="str">
        <f>IF($A159="","",LOOKUP($A159,[1]ADMIN!$A$4:$A$355,[1]ADMIN!$G$4:$G$355))</f>
        <v>600HTB</v>
      </c>
      <c r="F159" s="51" t="str">
        <f>IF($A159="","",LOOKUP($A159,[1]ADMIN!$A$4:$A$355,[1]ADMIN!$I$4:$I$355))</f>
        <v>Water Pump Trash- diesel 6 in trailer mounted</v>
      </c>
      <c r="G159" s="52"/>
      <c r="H159" s="53">
        <f t="shared" si="4"/>
        <v>0</v>
      </c>
      <c r="I159" s="54" t="s">
        <v>40</v>
      </c>
      <c r="J159" s="62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4"/>
      <c r="V159" s="62"/>
      <c r="W159" s="63"/>
      <c r="X159" s="63"/>
      <c r="Y159" s="63"/>
      <c r="Z159" s="63"/>
      <c r="AA159" s="63"/>
      <c r="AB159" s="63"/>
      <c r="AC159" s="63"/>
      <c r="AD159" s="63"/>
      <c r="AE159" s="63"/>
      <c r="AF159" s="63"/>
      <c r="AG159" s="64"/>
      <c r="AH159" s="62"/>
      <c r="AI159" s="63"/>
      <c r="AJ159" s="63"/>
      <c r="AK159" s="63"/>
      <c r="AL159" s="63"/>
      <c r="AM159" s="63"/>
      <c r="AN159" s="63"/>
      <c r="AO159" s="63"/>
      <c r="AP159" s="63"/>
      <c r="AQ159" s="63"/>
      <c r="AR159" s="63"/>
      <c r="AS159" s="64"/>
      <c r="AT159" s="65"/>
      <c r="AU159" s="66"/>
      <c r="AV159" s="66"/>
      <c r="AW159" s="66"/>
      <c r="AX159" s="66"/>
      <c r="AY159" s="66"/>
      <c r="AZ159" s="66"/>
      <c r="BA159" s="66"/>
      <c r="BB159" s="66"/>
      <c r="BC159" s="66"/>
      <c r="BD159" s="66"/>
      <c r="BE159" s="67"/>
      <c r="BF159" s="61">
        <f t="shared" si="5"/>
        <v>0</v>
      </c>
    </row>
    <row r="160" spans="1:58" ht="27.75" customHeight="1">
      <c r="A160" s="22">
        <v>152</v>
      </c>
      <c r="B160" s="50" t="str">
        <f>IF($A160="","",LOOKUP($A160,[1]ADMIN!$A$4:$A$355,[1]ADMIN!$C$4:$C$355))</f>
        <v>WPT</v>
      </c>
      <c r="C160" s="50" t="str">
        <f>IF($A160="","",LOOKUP($A160,[1]ADMIN!$A$4:$A$355,[1]ADMIN!$E$4:$E$355))</f>
        <v>WPT003</v>
      </c>
      <c r="D160" s="50" t="str">
        <f>IF($A160="","",LOOKUP($A160,[1]ADMIN!$A$4:$A$355,[1]ADMIN!$F$4:$F$355))</f>
        <v>M-Q</v>
      </c>
      <c r="E160" s="50" t="str">
        <f>IF($A160="","",LOOKUP($A160,[1]ADMIN!$A$4:$A$355,[1]ADMIN!$G$4:$G$355))</f>
        <v>MQD3H</v>
      </c>
      <c r="F160" s="51" t="str">
        <f>IF($A160="","",LOOKUP($A160,[1]ADMIN!$A$4:$A$355,[1]ADMIN!$I$4:$I$355))</f>
        <v>Water Pump Diaphram- gasoline 3 in (mud hog)</v>
      </c>
      <c r="G160" s="52"/>
      <c r="H160" s="53">
        <f t="shared" si="4"/>
        <v>0</v>
      </c>
      <c r="I160" s="54" t="s">
        <v>40</v>
      </c>
      <c r="J160" s="62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4"/>
      <c r="V160" s="62"/>
      <c r="W160" s="63"/>
      <c r="X160" s="63"/>
      <c r="Y160" s="63"/>
      <c r="Z160" s="63"/>
      <c r="AA160" s="63"/>
      <c r="AB160" s="63"/>
      <c r="AC160" s="63"/>
      <c r="AD160" s="63"/>
      <c r="AE160" s="63"/>
      <c r="AF160" s="63"/>
      <c r="AG160" s="64"/>
      <c r="AH160" s="62"/>
      <c r="AI160" s="63"/>
      <c r="AJ160" s="63"/>
      <c r="AK160" s="63"/>
      <c r="AL160" s="63"/>
      <c r="AM160" s="63"/>
      <c r="AN160" s="63"/>
      <c r="AO160" s="63"/>
      <c r="AP160" s="63"/>
      <c r="AQ160" s="63"/>
      <c r="AR160" s="63"/>
      <c r="AS160" s="64"/>
      <c r="AT160" s="65"/>
      <c r="AU160" s="66"/>
      <c r="AV160" s="66"/>
      <c r="AW160" s="66"/>
      <c r="AX160" s="66"/>
      <c r="AY160" s="66"/>
      <c r="AZ160" s="66"/>
      <c r="BA160" s="66"/>
      <c r="BB160" s="66"/>
      <c r="BC160" s="66"/>
      <c r="BD160" s="66"/>
      <c r="BE160" s="67"/>
      <c r="BF160" s="61">
        <f t="shared" si="5"/>
        <v>0</v>
      </c>
    </row>
    <row r="161" spans="1:58" ht="27.75" customHeight="1">
      <c r="A161" s="22">
        <v>153</v>
      </c>
      <c r="B161" s="50" t="str">
        <f>IF($A161="","",LOOKUP($A161,[1]ADMIN!$A$4:$A$355,[1]ADMIN!$C$4:$C$355))</f>
        <v>WPS</v>
      </c>
      <c r="C161" s="50" t="str">
        <f>IF($A161="","",LOOKUP($A161,[1]ADMIN!$A$4:$A$355,[1]ADMIN!$E$4:$E$355))</f>
        <v>WPS002</v>
      </c>
      <c r="D161" s="50" t="str">
        <f>IF($A161="","",LOOKUP($A161,[1]ADMIN!$A$4:$A$355,[1]ADMIN!$F$4:$F$355))</f>
        <v>M-Q</v>
      </c>
      <c r="E161" s="50" t="str">
        <f>IF($A161="","",LOOKUP($A161,[1]ADMIN!$A$4:$A$355,[1]ADMIN!$G$4:$G$355))</f>
        <v>ST2037</v>
      </c>
      <c r="F161" s="51" t="str">
        <f>IF($A161="","",LOOKUP($A161,[1]ADMIN!$A$4:$A$355,[1]ADMIN!$I$4:$I$355))</f>
        <v xml:space="preserve">Water Pump Electric Submersible-  110/220 AC/DC 2 in </v>
      </c>
      <c r="G161" s="52"/>
      <c r="H161" s="53">
        <f t="shared" si="4"/>
        <v>0</v>
      </c>
      <c r="I161" s="54" t="s">
        <v>40</v>
      </c>
      <c r="J161" s="62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4"/>
      <c r="V161" s="62"/>
      <c r="W161" s="63"/>
      <c r="X161" s="63"/>
      <c r="Y161" s="63"/>
      <c r="Z161" s="63"/>
      <c r="AA161" s="63"/>
      <c r="AB161" s="63"/>
      <c r="AC161" s="63"/>
      <c r="AD161" s="63"/>
      <c r="AE161" s="63"/>
      <c r="AF161" s="63"/>
      <c r="AG161" s="64"/>
      <c r="AH161" s="62"/>
      <c r="AI161" s="63"/>
      <c r="AJ161" s="63"/>
      <c r="AK161" s="63"/>
      <c r="AL161" s="63"/>
      <c r="AM161" s="63"/>
      <c r="AN161" s="63"/>
      <c r="AO161" s="63"/>
      <c r="AP161" s="63"/>
      <c r="AQ161" s="63"/>
      <c r="AR161" s="63"/>
      <c r="AS161" s="64"/>
      <c r="AT161" s="65"/>
      <c r="AU161" s="66"/>
      <c r="AV161" s="66"/>
      <c r="AW161" s="66"/>
      <c r="AX161" s="66"/>
      <c r="AY161" s="66"/>
      <c r="AZ161" s="66"/>
      <c r="BA161" s="66"/>
      <c r="BB161" s="66"/>
      <c r="BC161" s="66"/>
      <c r="BD161" s="66"/>
      <c r="BE161" s="67"/>
      <c r="BF161" s="61">
        <f t="shared" si="5"/>
        <v>0</v>
      </c>
    </row>
    <row r="162" spans="1:58" ht="27.75" customHeight="1">
      <c r="A162" s="22">
        <v>154</v>
      </c>
      <c r="B162" s="50" t="str">
        <f>IF($A162="","",LOOKUP($A162,[1]ADMIN!$A$4:$A$355,[1]ADMIN!$C$4:$C$355))</f>
        <v>WPS</v>
      </c>
      <c r="C162" s="50" t="str">
        <f>IF($A162="","",LOOKUP($A162,[1]ADMIN!$A$4:$A$355,[1]ADMIN!$E$4:$E$355))</f>
        <v>WPS003</v>
      </c>
      <c r="D162" s="50" t="str">
        <f>IF($A162="","",LOOKUP($A162,[1]ADMIN!$A$4:$A$355,[1]ADMIN!$F$4:$F$355))</f>
        <v>M-Q</v>
      </c>
      <c r="E162" s="50" t="str">
        <f>IF($A162="","",LOOKUP($A162,[1]ADMIN!$A$4:$A$355,[1]ADMIN!$G$4:$G$355))</f>
        <v>ST3020BCUL</v>
      </c>
      <c r="F162" s="51" t="str">
        <f>IF($A162="","",LOOKUP($A162,[1]ADMIN!$A$4:$A$355,[1]ADMIN!$I$4:$I$355))</f>
        <v xml:space="preserve">Water Pump Electric Submersible- 110/220 AC/DC 3 in </v>
      </c>
      <c r="G162" s="52"/>
      <c r="H162" s="53">
        <f t="shared" si="4"/>
        <v>0</v>
      </c>
      <c r="I162" s="54" t="s">
        <v>40</v>
      </c>
      <c r="J162" s="62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4"/>
      <c r="V162" s="62"/>
      <c r="W162" s="63"/>
      <c r="X162" s="63"/>
      <c r="Y162" s="63"/>
      <c r="Z162" s="63"/>
      <c r="AA162" s="63"/>
      <c r="AB162" s="63"/>
      <c r="AC162" s="63"/>
      <c r="AD162" s="63"/>
      <c r="AE162" s="63"/>
      <c r="AF162" s="63"/>
      <c r="AG162" s="64"/>
      <c r="AH162" s="62"/>
      <c r="AI162" s="63"/>
      <c r="AJ162" s="63"/>
      <c r="AK162" s="63"/>
      <c r="AL162" s="63"/>
      <c r="AM162" s="63"/>
      <c r="AN162" s="63"/>
      <c r="AO162" s="63"/>
      <c r="AP162" s="63"/>
      <c r="AQ162" s="63"/>
      <c r="AR162" s="63"/>
      <c r="AS162" s="64"/>
      <c r="AT162" s="65"/>
      <c r="AU162" s="66"/>
      <c r="AV162" s="66"/>
      <c r="AW162" s="66"/>
      <c r="AX162" s="66"/>
      <c r="AY162" s="66"/>
      <c r="AZ162" s="66"/>
      <c r="BA162" s="66"/>
      <c r="BB162" s="66"/>
      <c r="BC162" s="66"/>
      <c r="BD162" s="66"/>
      <c r="BE162" s="67"/>
      <c r="BF162" s="61">
        <f t="shared" si="5"/>
        <v>0</v>
      </c>
    </row>
    <row r="163" spans="1:58" ht="27.75" customHeight="1">
      <c r="A163" s="22">
        <v>155</v>
      </c>
      <c r="B163" s="50" t="str">
        <f>IF($A163="","",LOOKUP($A163,[1]ADMIN!$A$4:$A$355,[1]ADMIN!$C$4:$C$355))</f>
        <v>TPG</v>
      </c>
      <c r="C163" s="50" t="str">
        <f>IF($A163="","",LOOKUP($A163,[1]ADMIN!$A$4:$A$355,[1]ADMIN!$E$4:$E$355))</f>
        <v>TPG020</v>
      </c>
      <c r="D163" s="50" t="str">
        <f>IF($A163="","",LOOKUP($A163,[1]ADMIN!$A$4:$A$355,[1]ADMIN!$F$4:$F$355))</f>
        <v>Rice</v>
      </c>
      <c r="E163" s="50" t="str">
        <f>IF($A163="","",LOOKUP($A163,[1]ADMIN!$A$4:$A$355,[1]ADMIN!$G$4:$G$355))</f>
        <v>TRH8</v>
      </c>
      <c r="F163" s="51" t="str">
        <f>IF($A163="","",LOOKUP($A163,[1]ADMIN!$A$4:$A$355,[1]ADMIN!$I$4:$I$355))</f>
        <v>Hydrotest Pump- IC engine  3600 psi 4 gpm</v>
      </c>
      <c r="G163" s="52"/>
      <c r="H163" s="53">
        <f t="shared" si="4"/>
        <v>0</v>
      </c>
      <c r="I163" s="54" t="s">
        <v>40</v>
      </c>
      <c r="J163" s="62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4"/>
      <c r="V163" s="62"/>
      <c r="W163" s="63"/>
      <c r="X163" s="63"/>
      <c r="Y163" s="63"/>
      <c r="Z163" s="63"/>
      <c r="AA163" s="63"/>
      <c r="AB163" s="63"/>
      <c r="AC163" s="63"/>
      <c r="AD163" s="63"/>
      <c r="AE163" s="63"/>
      <c r="AF163" s="63"/>
      <c r="AG163" s="64"/>
      <c r="AH163" s="62"/>
      <c r="AI163" s="63"/>
      <c r="AJ163" s="63"/>
      <c r="AK163" s="63"/>
      <c r="AL163" s="63"/>
      <c r="AM163" s="63"/>
      <c r="AN163" s="63"/>
      <c r="AO163" s="63"/>
      <c r="AP163" s="63"/>
      <c r="AQ163" s="63"/>
      <c r="AR163" s="63"/>
      <c r="AS163" s="64"/>
      <c r="AT163" s="65"/>
      <c r="AU163" s="66"/>
      <c r="AV163" s="66"/>
      <c r="AW163" s="66"/>
      <c r="AX163" s="66"/>
      <c r="AY163" s="66"/>
      <c r="AZ163" s="66"/>
      <c r="BA163" s="66"/>
      <c r="BB163" s="66"/>
      <c r="BC163" s="66"/>
      <c r="BD163" s="66"/>
      <c r="BE163" s="67"/>
      <c r="BF163" s="61">
        <f t="shared" si="5"/>
        <v>0</v>
      </c>
    </row>
    <row r="164" spans="1:58" ht="27.75" customHeight="1">
      <c r="A164" s="22">
        <v>156</v>
      </c>
      <c r="B164" s="50" t="str">
        <f>IF($A164="","",LOOKUP($A164,[1]ADMIN!$A$4:$A$355,[1]ADMIN!$C$4:$C$355))</f>
        <v>TPG</v>
      </c>
      <c r="C164" s="50" t="str">
        <f>IF($A164="","",LOOKUP($A164,[1]ADMIN!$A$4:$A$355,[1]ADMIN!$E$4:$E$355))</f>
        <v>TPG020</v>
      </c>
      <c r="D164" s="50" t="str">
        <f>IF($A164="","",LOOKUP($A164,[1]ADMIN!$A$4:$A$355,[1]ADMIN!$F$4:$F$355))</f>
        <v>Rice</v>
      </c>
      <c r="E164" s="50" t="str">
        <f>IF($A164="","",LOOKUP($A164,[1]ADMIN!$A$4:$A$355,[1]ADMIN!$G$4:$G$355))</f>
        <v>DPH3B</v>
      </c>
      <c r="F164" s="51" t="str">
        <f>IF($A164="","",LOOKUP($A164,[1]ADMIN!$A$4:$A$355,[1]ADMIN!$I$4:$I$355))</f>
        <v>Hydrotest Pump, gasoline, to 300 PSI, high volume, DPH-3B Rice</v>
      </c>
      <c r="G164" s="52"/>
      <c r="H164" s="53">
        <f t="shared" si="4"/>
        <v>0</v>
      </c>
      <c r="I164" s="54" t="s">
        <v>40</v>
      </c>
      <c r="J164" s="62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4"/>
      <c r="V164" s="62"/>
      <c r="W164" s="63"/>
      <c r="X164" s="63"/>
      <c r="Y164" s="63"/>
      <c r="Z164" s="63"/>
      <c r="AA164" s="63"/>
      <c r="AB164" s="63"/>
      <c r="AC164" s="63"/>
      <c r="AD164" s="63"/>
      <c r="AE164" s="63"/>
      <c r="AF164" s="63"/>
      <c r="AG164" s="64"/>
      <c r="AH164" s="62"/>
      <c r="AI164" s="63"/>
      <c r="AJ164" s="63"/>
      <c r="AK164" s="63"/>
      <c r="AL164" s="63"/>
      <c r="AM164" s="63"/>
      <c r="AN164" s="63"/>
      <c r="AO164" s="63"/>
      <c r="AP164" s="63"/>
      <c r="AQ164" s="63"/>
      <c r="AR164" s="63"/>
      <c r="AS164" s="64"/>
      <c r="AT164" s="65"/>
      <c r="AU164" s="66"/>
      <c r="AV164" s="66"/>
      <c r="AW164" s="66"/>
      <c r="AX164" s="66"/>
      <c r="AY164" s="66"/>
      <c r="AZ164" s="66"/>
      <c r="BA164" s="66"/>
      <c r="BB164" s="66"/>
      <c r="BC164" s="66"/>
      <c r="BD164" s="66"/>
      <c r="BE164" s="67"/>
      <c r="BF164" s="61">
        <f t="shared" si="5"/>
        <v>0</v>
      </c>
    </row>
    <row r="165" spans="1:58" ht="27.75" customHeight="1">
      <c r="A165" s="22">
        <v>157</v>
      </c>
      <c r="B165" s="50" t="str">
        <f>IF($A165="","",LOOKUP($A165,[1]ADMIN!$A$4:$A$355,[1]ADMIN!$C$4:$C$355))</f>
        <v>TPA</v>
      </c>
      <c r="C165" s="50" t="str">
        <f>IF($A165="","",LOOKUP($A165,[1]ADMIN!$A$4:$A$355,[1]ADMIN!$E$4:$E$355))</f>
        <v>TPA100</v>
      </c>
      <c r="D165" s="50" t="str">
        <f>IF($A165="","",LOOKUP($A165,[1]ADMIN!$A$4:$A$355,[1]ADMIN!$F$4:$F$355))</f>
        <v>Rice</v>
      </c>
      <c r="E165" s="50" t="str">
        <f>IF($A165="","",LOOKUP($A165,[1]ADMIN!$A$4:$A$355,[1]ADMIN!$G$4:$G$355))</f>
        <v>HP-10B</v>
      </c>
      <c r="F165" s="51" t="str">
        <f>IF($A165="","",LOOKUP($A165,[1]ADMIN!$A$4:$A$355,[1]ADMIN!$I$4:$I$355))</f>
        <v>Hydrotest Pump Air- 1000-10000 psi (1 GPM)</v>
      </c>
      <c r="G165" s="52"/>
      <c r="H165" s="53">
        <f t="shared" si="4"/>
        <v>0</v>
      </c>
      <c r="I165" s="54" t="s">
        <v>40</v>
      </c>
      <c r="J165" s="62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4"/>
      <c r="V165" s="62"/>
      <c r="W165" s="63"/>
      <c r="X165" s="63"/>
      <c r="Y165" s="63"/>
      <c r="Z165" s="63"/>
      <c r="AA165" s="63"/>
      <c r="AB165" s="63"/>
      <c r="AC165" s="63"/>
      <c r="AD165" s="63"/>
      <c r="AE165" s="63"/>
      <c r="AF165" s="63"/>
      <c r="AG165" s="64"/>
      <c r="AH165" s="62"/>
      <c r="AI165" s="63"/>
      <c r="AJ165" s="63"/>
      <c r="AK165" s="63"/>
      <c r="AL165" s="63"/>
      <c r="AM165" s="63"/>
      <c r="AN165" s="63"/>
      <c r="AO165" s="63"/>
      <c r="AP165" s="63"/>
      <c r="AQ165" s="63"/>
      <c r="AR165" s="63"/>
      <c r="AS165" s="64"/>
      <c r="AT165" s="65"/>
      <c r="AU165" s="66"/>
      <c r="AV165" s="66"/>
      <c r="AW165" s="66"/>
      <c r="AX165" s="66"/>
      <c r="AY165" s="66"/>
      <c r="AZ165" s="66"/>
      <c r="BA165" s="66"/>
      <c r="BB165" s="66"/>
      <c r="BC165" s="66"/>
      <c r="BD165" s="66"/>
      <c r="BE165" s="67"/>
      <c r="BF165" s="61">
        <f t="shared" si="5"/>
        <v>0</v>
      </c>
    </row>
    <row r="166" spans="1:58" ht="27.75" customHeight="1">
      <c r="A166" s="22">
        <v>158</v>
      </c>
      <c r="B166" s="50" t="str">
        <f>IF($A166="","",LOOKUP($A166,[1]ADMIN!$A$4:$A$355,[1]ADMIN!$C$4:$C$355))</f>
        <v>TPA</v>
      </c>
      <c r="C166" s="50" t="str">
        <f>IF($A166="","",LOOKUP($A166,[1]ADMIN!$A$4:$A$355,[1]ADMIN!$E$4:$E$355))</f>
        <v>TPA100</v>
      </c>
      <c r="D166" s="50" t="str">
        <f>IF($A166="","",LOOKUP($A166,[1]ADMIN!$A$4:$A$355,[1]ADMIN!$F$4:$F$355))</f>
        <v>Rice</v>
      </c>
      <c r="E166" s="50" t="str">
        <f>IF($A166="","",LOOKUP($A166,[1]ADMIN!$A$4:$A$355,[1]ADMIN!$G$4:$G$355))</f>
        <v>HP-20</v>
      </c>
      <c r="F166" s="51" t="str">
        <f>IF($A166="","",LOOKUP($A166,[1]ADMIN!$A$4:$A$355,[1]ADMIN!$I$4:$I$355))</f>
        <v>Hydrotest Pump Air-  2000-20000 psi (0.34 GPM)</v>
      </c>
      <c r="G166" s="52"/>
      <c r="H166" s="53">
        <f t="shared" si="4"/>
        <v>0</v>
      </c>
      <c r="I166" s="54" t="s">
        <v>40</v>
      </c>
      <c r="J166" s="62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4"/>
      <c r="V166" s="62"/>
      <c r="W166" s="63"/>
      <c r="X166" s="63"/>
      <c r="Y166" s="63"/>
      <c r="Z166" s="63"/>
      <c r="AA166" s="63"/>
      <c r="AB166" s="63"/>
      <c r="AC166" s="63"/>
      <c r="AD166" s="63"/>
      <c r="AE166" s="63"/>
      <c r="AF166" s="63"/>
      <c r="AG166" s="64"/>
      <c r="AH166" s="62"/>
      <c r="AI166" s="63"/>
      <c r="AJ166" s="63"/>
      <c r="AK166" s="63"/>
      <c r="AL166" s="63"/>
      <c r="AM166" s="63"/>
      <c r="AN166" s="63"/>
      <c r="AO166" s="63"/>
      <c r="AP166" s="63"/>
      <c r="AQ166" s="63"/>
      <c r="AR166" s="63"/>
      <c r="AS166" s="64"/>
      <c r="AT166" s="65"/>
      <c r="AU166" s="66"/>
      <c r="AV166" s="66"/>
      <c r="AW166" s="66"/>
      <c r="AX166" s="66"/>
      <c r="AY166" s="66"/>
      <c r="AZ166" s="66"/>
      <c r="BA166" s="66"/>
      <c r="BB166" s="66"/>
      <c r="BC166" s="66"/>
      <c r="BD166" s="66"/>
      <c r="BE166" s="67"/>
      <c r="BF166" s="61">
        <f t="shared" si="5"/>
        <v>0</v>
      </c>
    </row>
    <row r="167" spans="1:58" ht="27.75" customHeight="1">
      <c r="A167" s="22">
        <v>159</v>
      </c>
      <c r="B167" s="50" t="str">
        <f>IF($A167="","",LOOKUP($A167,[1]ADMIN!$A$4:$A$355,[1]ADMIN!$C$4:$C$355))</f>
        <v>TPA</v>
      </c>
      <c r="C167" s="50" t="str">
        <f>IF($A167="","",LOOKUP($A167,[1]ADMIN!$A$4:$A$355,[1]ADMIN!$E$4:$E$355))</f>
        <v>TPA100</v>
      </c>
      <c r="D167" s="50" t="str">
        <f>IF($A167="","",LOOKUP($A167,[1]ADMIN!$A$4:$A$355,[1]ADMIN!$F$4:$F$355))</f>
        <v>Rice</v>
      </c>
      <c r="E167" s="50" t="str">
        <f>IF($A167="","",LOOKUP($A167,[1]ADMIN!$A$4:$A$355,[1]ADMIN!$G$4:$G$355))</f>
        <v>HP-30</v>
      </c>
      <c r="F167" s="51" t="str">
        <f>IF($A167="","",LOOKUP($A167,[1]ADMIN!$A$4:$A$355,[1]ADMIN!$I$4:$I$355))</f>
        <v>Hydrotest Pump Air- 5000-30000 psi (0.34 GPM)</v>
      </c>
      <c r="G167" s="52"/>
      <c r="H167" s="53">
        <f t="shared" si="4"/>
        <v>0</v>
      </c>
      <c r="I167" s="54" t="s">
        <v>40</v>
      </c>
      <c r="J167" s="62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4"/>
      <c r="V167" s="62"/>
      <c r="W167" s="63"/>
      <c r="X167" s="63"/>
      <c r="Y167" s="63"/>
      <c r="Z167" s="63"/>
      <c r="AA167" s="63"/>
      <c r="AB167" s="63"/>
      <c r="AC167" s="63"/>
      <c r="AD167" s="63"/>
      <c r="AE167" s="63"/>
      <c r="AF167" s="63"/>
      <c r="AG167" s="64"/>
      <c r="AH167" s="62"/>
      <c r="AI167" s="63"/>
      <c r="AJ167" s="63"/>
      <c r="AK167" s="63"/>
      <c r="AL167" s="63"/>
      <c r="AM167" s="63"/>
      <c r="AN167" s="63"/>
      <c r="AO167" s="63"/>
      <c r="AP167" s="63"/>
      <c r="AQ167" s="63"/>
      <c r="AR167" s="63"/>
      <c r="AS167" s="64"/>
      <c r="AT167" s="65"/>
      <c r="AU167" s="66"/>
      <c r="AV167" s="66"/>
      <c r="AW167" s="66"/>
      <c r="AX167" s="66"/>
      <c r="AY167" s="66"/>
      <c r="AZ167" s="66"/>
      <c r="BA167" s="66"/>
      <c r="BB167" s="66"/>
      <c r="BC167" s="66"/>
      <c r="BD167" s="66"/>
      <c r="BE167" s="67"/>
      <c r="BF167" s="61">
        <f t="shared" si="5"/>
        <v>0</v>
      </c>
    </row>
    <row r="168" spans="1:58" ht="27.75" customHeight="1">
      <c r="A168" s="22">
        <v>160</v>
      </c>
      <c r="B168" s="50" t="str">
        <f>IF($A168="","",LOOKUP($A168,[1]ADMIN!$A$4:$A$355,[1]ADMIN!$C$4:$C$355))</f>
        <v>WMD</v>
      </c>
      <c r="C168" s="50" t="str">
        <f>IF($A168="","",LOOKUP($A168,[1]ADMIN!$A$4:$A$355,[1]ADMIN!$E$4:$E$355))</f>
        <v>WMD250</v>
      </c>
      <c r="D168" s="50" t="str">
        <f>IF($A168="","",LOOKUP($A168,[1]ADMIN!$A$4:$A$355,[1]ADMIN!$F$4:$F$355))</f>
        <v>Miller</v>
      </c>
      <c r="E168" s="50" t="str">
        <f>IF($A168="","",LOOKUP($A168,[1]ADMIN!$A$4:$A$355,[1]ADMIN!$G$4:$G$355))</f>
        <v>Bobcat 250</v>
      </c>
      <c r="F168" s="51" t="str">
        <f>IF($A168="","",LOOKUP($A168,[1]ADMIN!$A$4:$A$355,[1]ADMIN!$I$4:$I$355))</f>
        <v xml:space="preserve">Welding Machine- IC engine  250 amp  </v>
      </c>
      <c r="G168" s="52"/>
      <c r="H168" s="53">
        <f t="shared" si="4"/>
        <v>0</v>
      </c>
      <c r="I168" s="54" t="s">
        <v>40</v>
      </c>
      <c r="J168" s="62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4"/>
      <c r="V168" s="62"/>
      <c r="W168" s="63"/>
      <c r="X168" s="63"/>
      <c r="Y168" s="63"/>
      <c r="Z168" s="63"/>
      <c r="AA168" s="63"/>
      <c r="AB168" s="63"/>
      <c r="AC168" s="63"/>
      <c r="AD168" s="63"/>
      <c r="AE168" s="63"/>
      <c r="AF168" s="63"/>
      <c r="AG168" s="64"/>
      <c r="AH168" s="62"/>
      <c r="AI168" s="63"/>
      <c r="AJ168" s="63"/>
      <c r="AK168" s="63"/>
      <c r="AL168" s="63"/>
      <c r="AM168" s="63"/>
      <c r="AN168" s="63"/>
      <c r="AO168" s="63"/>
      <c r="AP168" s="63"/>
      <c r="AQ168" s="63"/>
      <c r="AR168" s="63"/>
      <c r="AS168" s="64"/>
      <c r="AT168" s="65"/>
      <c r="AU168" s="66"/>
      <c r="AV168" s="66"/>
      <c r="AW168" s="66"/>
      <c r="AX168" s="66"/>
      <c r="AY168" s="66"/>
      <c r="AZ168" s="66"/>
      <c r="BA168" s="66"/>
      <c r="BB168" s="66"/>
      <c r="BC168" s="66"/>
      <c r="BD168" s="66"/>
      <c r="BE168" s="67"/>
      <c r="BF168" s="61">
        <f t="shared" si="5"/>
        <v>0</v>
      </c>
    </row>
    <row r="169" spans="1:58" ht="27.75" customHeight="1">
      <c r="A169" s="22">
        <v>161</v>
      </c>
      <c r="B169" s="50" t="str">
        <f>IF($A169="","",LOOKUP($A169,[1]ADMIN!$A$4:$A$355,[1]ADMIN!$C$4:$C$355))</f>
        <v>WMD</v>
      </c>
      <c r="C169" s="50" t="str">
        <f>IF($A169="","",LOOKUP($A169,[1]ADMIN!$A$4:$A$355,[1]ADMIN!$E$4:$E$355))</f>
        <v>WMD400</v>
      </c>
      <c r="D169" s="50" t="str">
        <f>IF($A169="","",LOOKUP($A169,[1]ADMIN!$A$4:$A$355,[1]ADMIN!$F$4:$F$355))</f>
        <v>Miller</v>
      </c>
      <c r="E169" s="50" t="str">
        <f>IF($A169="","",LOOKUP($A169,[1]ADMIN!$A$4:$A$355,[1]ADMIN!$G$4:$G$355))</f>
        <v>Big Blue 400</v>
      </c>
      <c r="F169" s="51" t="str">
        <f>IF($A169="","",LOOKUP($A169,[1]ADMIN!$A$4:$A$355,[1]ADMIN!$I$4:$I$355))</f>
        <v>Welding Machine- diesel 400 amp</v>
      </c>
      <c r="G169" s="52"/>
      <c r="H169" s="53">
        <f t="shared" si="4"/>
        <v>0</v>
      </c>
      <c r="I169" s="54" t="s">
        <v>40</v>
      </c>
      <c r="J169" s="62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4"/>
      <c r="V169" s="62"/>
      <c r="W169" s="63"/>
      <c r="X169" s="63"/>
      <c r="Y169" s="63"/>
      <c r="Z169" s="63"/>
      <c r="AA169" s="63"/>
      <c r="AB169" s="63"/>
      <c r="AC169" s="63"/>
      <c r="AD169" s="63"/>
      <c r="AE169" s="63"/>
      <c r="AF169" s="63"/>
      <c r="AG169" s="64"/>
      <c r="AH169" s="62"/>
      <c r="AI169" s="63"/>
      <c r="AJ169" s="63"/>
      <c r="AK169" s="63"/>
      <c r="AL169" s="63"/>
      <c r="AM169" s="63"/>
      <c r="AN169" s="63"/>
      <c r="AO169" s="63"/>
      <c r="AP169" s="63"/>
      <c r="AQ169" s="63"/>
      <c r="AR169" s="63"/>
      <c r="AS169" s="64"/>
      <c r="AT169" s="65"/>
      <c r="AU169" s="66"/>
      <c r="AV169" s="66"/>
      <c r="AW169" s="66"/>
      <c r="AX169" s="66"/>
      <c r="AY169" s="66"/>
      <c r="AZ169" s="66"/>
      <c r="BA169" s="66"/>
      <c r="BB169" s="66"/>
      <c r="BC169" s="66"/>
      <c r="BD169" s="66"/>
      <c r="BE169" s="67"/>
      <c r="BF169" s="61">
        <f t="shared" si="5"/>
        <v>0</v>
      </c>
    </row>
    <row r="170" spans="1:58" ht="27.75" customHeight="1">
      <c r="A170" s="22">
        <v>162</v>
      </c>
      <c r="B170" s="50" t="str">
        <f>IF($A170="","",LOOKUP($A170,[1]ADMIN!$A$4:$A$355,[1]ADMIN!$C$4:$C$355))</f>
        <v>WMD</v>
      </c>
      <c r="C170" s="50" t="str">
        <f>IF($A170="","",LOOKUP($A170,[1]ADMIN!$A$4:$A$355,[1]ADMIN!$E$4:$E$355))</f>
        <v>WMD400</v>
      </c>
      <c r="D170" s="50" t="str">
        <f>IF($A170="","",LOOKUP($A170,[1]ADMIN!$A$4:$A$355,[1]ADMIN!$F$4:$F$355))</f>
        <v>Miller</v>
      </c>
      <c r="E170" s="50" t="str">
        <f>IF($A170="","",LOOKUP($A170,[1]ADMIN!$A$4:$A$355,[1]ADMIN!$G$4:$G$355))</f>
        <v>Big Blue 500</v>
      </c>
      <c r="F170" s="51" t="str">
        <f>IF($A170="","",LOOKUP($A170,[1]ADMIN!$A$4:$A$355,[1]ADMIN!$I$4:$I$355))</f>
        <v>Welding Machine- diesel 500 amp</v>
      </c>
      <c r="G170" s="52"/>
      <c r="H170" s="53">
        <f t="shared" si="4"/>
        <v>0</v>
      </c>
      <c r="I170" s="54" t="s">
        <v>40</v>
      </c>
      <c r="J170" s="62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4"/>
      <c r="V170" s="62"/>
      <c r="W170" s="63"/>
      <c r="X170" s="63"/>
      <c r="Y170" s="63"/>
      <c r="Z170" s="63"/>
      <c r="AA170" s="63"/>
      <c r="AB170" s="63"/>
      <c r="AC170" s="63"/>
      <c r="AD170" s="63"/>
      <c r="AE170" s="63"/>
      <c r="AF170" s="63"/>
      <c r="AG170" s="64"/>
      <c r="AH170" s="62"/>
      <c r="AI170" s="63"/>
      <c r="AJ170" s="63"/>
      <c r="AK170" s="63"/>
      <c r="AL170" s="63"/>
      <c r="AM170" s="63"/>
      <c r="AN170" s="63"/>
      <c r="AO170" s="63"/>
      <c r="AP170" s="63"/>
      <c r="AQ170" s="63"/>
      <c r="AR170" s="63"/>
      <c r="AS170" s="64"/>
      <c r="AT170" s="65"/>
      <c r="AU170" s="66"/>
      <c r="AV170" s="66"/>
      <c r="AW170" s="66"/>
      <c r="AX170" s="66"/>
      <c r="AY170" s="66"/>
      <c r="AZ170" s="66"/>
      <c r="BA170" s="66"/>
      <c r="BB170" s="66"/>
      <c r="BC170" s="66"/>
      <c r="BD170" s="66"/>
      <c r="BE170" s="67"/>
      <c r="BF170" s="61">
        <f t="shared" si="5"/>
        <v>0</v>
      </c>
    </row>
    <row r="171" spans="1:58" ht="27.75" customHeight="1">
      <c r="A171" s="22">
        <v>163</v>
      </c>
      <c r="B171" s="50" t="str">
        <f>IF($A171="","",LOOKUP($A171,[1]ADMIN!$A$4:$A$355,[1]ADMIN!$C$4:$C$355))</f>
        <v>WMD</v>
      </c>
      <c r="C171" s="50" t="str">
        <f>IF($A171="","",LOOKUP($A171,[1]ADMIN!$A$4:$A$355,[1]ADMIN!$E$4:$E$355))</f>
        <v>WMD400</v>
      </c>
      <c r="D171" s="50" t="str">
        <f>IF($A171="","",LOOKUP($A171,[1]ADMIN!$A$4:$A$355,[1]ADMIN!$F$4:$F$355))</f>
        <v>Miller Electric</v>
      </c>
      <c r="E171" s="50" t="str">
        <f>IF($A171="","",LOOKUP($A171,[1]ADMIN!$A$4:$A$355,[1]ADMIN!$G$4:$G$355))</f>
        <v>800DUOPRO</v>
      </c>
      <c r="F171" s="51" t="str">
        <f>IF($A171="","",LOOKUP($A171,[1]ADMIN!$A$4:$A$355,[1]ADMIN!$I$4:$I$355))</f>
        <v>800 amp duop RMD diesel welder, capable of running RMD smart wire feeders</v>
      </c>
      <c r="G171" s="52"/>
      <c r="H171" s="53">
        <f t="shared" si="4"/>
        <v>0</v>
      </c>
      <c r="I171" s="54" t="s">
        <v>40</v>
      </c>
      <c r="J171" s="62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4"/>
      <c r="V171" s="62"/>
      <c r="W171" s="63"/>
      <c r="X171" s="63"/>
      <c r="Y171" s="63"/>
      <c r="Z171" s="63"/>
      <c r="AA171" s="63"/>
      <c r="AB171" s="63"/>
      <c r="AC171" s="63"/>
      <c r="AD171" s="63"/>
      <c r="AE171" s="63"/>
      <c r="AF171" s="63"/>
      <c r="AG171" s="64"/>
      <c r="AH171" s="62"/>
      <c r="AI171" s="63"/>
      <c r="AJ171" s="63"/>
      <c r="AK171" s="63"/>
      <c r="AL171" s="63"/>
      <c r="AM171" s="63"/>
      <c r="AN171" s="63"/>
      <c r="AO171" s="63"/>
      <c r="AP171" s="63"/>
      <c r="AQ171" s="63"/>
      <c r="AR171" s="63"/>
      <c r="AS171" s="64"/>
      <c r="AT171" s="65"/>
      <c r="AU171" s="66"/>
      <c r="AV171" s="66"/>
      <c r="AW171" s="66"/>
      <c r="AX171" s="66"/>
      <c r="AY171" s="66"/>
      <c r="AZ171" s="66"/>
      <c r="BA171" s="66"/>
      <c r="BB171" s="66"/>
      <c r="BC171" s="66"/>
      <c r="BD171" s="66"/>
      <c r="BE171" s="67"/>
      <c r="BF171" s="61">
        <f t="shared" si="5"/>
        <v>0</v>
      </c>
    </row>
    <row r="172" spans="1:58" ht="27.75" customHeight="1">
      <c r="A172" s="22">
        <v>164</v>
      </c>
      <c r="B172" s="50" t="str">
        <f>IF($A172="","",LOOKUP($A172,[1]ADMIN!$A$4:$A$355,[1]ADMIN!$C$4:$C$355))</f>
        <v>WME</v>
      </c>
      <c r="C172" s="50" t="str">
        <f>IF($A172="","",LOOKUP($A172,[1]ADMIN!$A$4:$A$355,[1]ADMIN!$E$4:$E$355))</f>
        <v>WME250</v>
      </c>
      <c r="D172" s="50" t="str">
        <f>IF($A172="","",LOOKUP($A172,[1]ADMIN!$A$4:$A$355,[1]ADMIN!$F$4:$F$355))</f>
        <v>Miller</v>
      </c>
      <c r="E172" s="50" t="str">
        <f>IF($A172="","",LOOKUP($A172,[1]ADMIN!$A$4:$A$355,[1]ADMIN!$G$4:$G$355))</f>
        <v>CST280</v>
      </c>
      <c r="F172" s="51" t="str">
        <f>IF($A172="","",LOOKUP($A172,[1]ADMIN!$A$4:$A$355,[1]ADMIN!$I$4:$I$355))</f>
        <v xml:space="preserve">Welding Machine- electric 280 amp </v>
      </c>
      <c r="G172" s="52"/>
      <c r="H172" s="53">
        <f t="shared" si="4"/>
        <v>0</v>
      </c>
      <c r="I172" s="54" t="s">
        <v>40</v>
      </c>
      <c r="J172" s="62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4"/>
      <c r="V172" s="62"/>
      <c r="W172" s="63"/>
      <c r="X172" s="63"/>
      <c r="Y172" s="63"/>
      <c r="Z172" s="63"/>
      <c r="AA172" s="63"/>
      <c r="AB172" s="63"/>
      <c r="AC172" s="63"/>
      <c r="AD172" s="63"/>
      <c r="AE172" s="63"/>
      <c r="AF172" s="63"/>
      <c r="AG172" s="64"/>
      <c r="AH172" s="62"/>
      <c r="AI172" s="63"/>
      <c r="AJ172" s="63"/>
      <c r="AK172" s="63"/>
      <c r="AL172" s="63"/>
      <c r="AM172" s="63"/>
      <c r="AN172" s="63"/>
      <c r="AO172" s="63"/>
      <c r="AP172" s="63"/>
      <c r="AQ172" s="63"/>
      <c r="AR172" s="63"/>
      <c r="AS172" s="64"/>
      <c r="AT172" s="65"/>
      <c r="AU172" s="66"/>
      <c r="AV172" s="66"/>
      <c r="AW172" s="66"/>
      <c r="AX172" s="66"/>
      <c r="AY172" s="66"/>
      <c r="AZ172" s="66"/>
      <c r="BA172" s="66"/>
      <c r="BB172" s="66"/>
      <c r="BC172" s="66"/>
      <c r="BD172" s="66"/>
      <c r="BE172" s="67"/>
      <c r="BF172" s="61">
        <f t="shared" si="5"/>
        <v>0</v>
      </c>
    </row>
    <row r="173" spans="1:58" ht="27.75" customHeight="1">
      <c r="A173" s="22">
        <v>165</v>
      </c>
      <c r="B173" s="50" t="str">
        <f>IF($A173="","",LOOKUP($A173,[1]ADMIN!$A$4:$A$355,[1]ADMIN!$C$4:$C$355))</f>
        <v>WME</v>
      </c>
      <c r="C173" s="50" t="str">
        <f>IF($A173="","",LOOKUP($A173,[1]ADMIN!$A$4:$A$355,[1]ADMIN!$E$4:$E$355))</f>
        <v>WME350</v>
      </c>
      <c r="D173" s="50" t="str">
        <f>IF($A173="","",LOOKUP($A173,[1]ADMIN!$A$4:$A$355,[1]ADMIN!$F$4:$F$355))</f>
        <v>Miller</v>
      </c>
      <c r="E173" s="50" t="str">
        <f>IF($A173="","",LOOKUP($A173,[1]ADMIN!$A$4:$A$355,[1]ADMIN!$G$4:$G$355))</f>
        <v>XMT350</v>
      </c>
      <c r="F173" s="51" t="str">
        <f>IF($A173="","",LOOKUP($A173,[1]ADMIN!$A$4:$A$355,[1]ADMIN!$I$4:$I$355))</f>
        <v xml:space="preserve">Welding Machine- electric 350 amp </v>
      </c>
      <c r="G173" s="52"/>
      <c r="H173" s="53">
        <f t="shared" si="4"/>
        <v>0</v>
      </c>
      <c r="I173" s="54" t="s">
        <v>40</v>
      </c>
      <c r="J173" s="62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4"/>
      <c r="V173" s="62"/>
      <c r="W173" s="63"/>
      <c r="X173" s="63"/>
      <c r="Y173" s="63"/>
      <c r="Z173" s="63"/>
      <c r="AA173" s="63"/>
      <c r="AB173" s="63"/>
      <c r="AC173" s="63"/>
      <c r="AD173" s="63"/>
      <c r="AE173" s="63"/>
      <c r="AF173" s="63"/>
      <c r="AG173" s="64"/>
      <c r="AH173" s="62"/>
      <c r="AI173" s="63"/>
      <c r="AJ173" s="63"/>
      <c r="AK173" s="63"/>
      <c r="AL173" s="63"/>
      <c r="AM173" s="63"/>
      <c r="AN173" s="63"/>
      <c r="AO173" s="63"/>
      <c r="AP173" s="63"/>
      <c r="AQ173" s="63"/>
      <c r="AR173" s="63"/>
      <c r="AS173" s="64"/>
      <c r="AT173" s="65"/>
      <c r="AU173" s="66"/>
      <c r="AV173" s="66"/>
      <c r="AW173" s="66"/>
      <c r="AX173" s="66"/>
      <c r="AY173" s="66"/>
      <c r="AZ173" s="66"/>
      <c r="BA173" s="66"/>
      <c r="BB173" s="66"/>
      <c r="BC173" s="66"/>
      <c r="BD173" s="66"/>
      <c r="BE173" s="67"/>
      <c r="BF173" s="61">
        <f t="shared" si="5"/>
        <v>0</v>
      </c>
    </row>
    <row r="174" spans="1:58" ht="27.75" customHeight="1">
      <c r="A174" s="22">
        <v>166</v>
      </c>
      <c r="B174" s="50" t="str">
        <f>IF($A174="","",LOOKUP($A174,[1]ADMIN!$A$4:$A$355,[1]ADMIN!$C$4:$C$355))</f>
        <v>WMP</v>
      </c>
      <c r="C174" s="50" t="str">
        <f>IF($A174="","",LOOKUP($A174,[1]ADMIN!$A$4:$A$355,[1]ADMIN!$E$4:$E$355))</f>
        <v>WMP002</v>
      </c>
      <c r="D174" s="50" t="str">
        <f>IF($A174="","",LOOKUP($A174,[1]ADMIN!$A$4:$A$355,[1]ADMIN!$F$4:$F$355))</f>
        <v>Miller</v>
      </c>
      <c r="E174" s="50" t="str">
        <f>IF($A174="","",LOOKUP($A174,[1]ADMIN!$A$4:$A$355,[1]ADMIN!$G$4:$G$355))</f>
        <v>XMT 350 4 Pack</v>
      </c>
      <c r="F174" s="51" t="str">
        <f>IF($A174="","",LOOKUP($A174,[1]ADMIN!$A$4:$A$355,[1]ADMIN!$I$4:$I$355))</f>
        <v>Welding Machine- electric 350 amp (4 Pack)</v>
      </c>
      <c r="G174" s="52"/>
      <c r="H174" s="53">
        <f t="shared" si="4"/>
        <v>0</v>
      </c>
      <c r="I174" s="54" t="s">
        <v>40</v>
      </c>
      <c r="J174" s="62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4"/>
      <c r="V174" s="62"/>
      <c r="W174" s="63"/>
      <c r="X174" s="63"/>
      <c r="Y174" s="63"/>
      <c r="Z174" s="63"/>
      <c r="AA174" s="63"/>
      <c r="AB174" s="63"/>
      <c r="AC174" s="63"/>
      <c r="AD174" s="63"/>
      <c r="AE174" s="63"/>
      <c r="AF174" s="63"/>
      <c r="AG174" s="64"/>
      <c r="AH174" s="62"/>
      <c r="AI174" s="63"/>
      <c r="AJ174" s="63"/>
      <c r="AK174" s="63"/>
      <c r="AL174" s="63"/>
      <c r="AM174" s="63"/>
      <c r="AN174" s="63"/>
      <c r="AO174" s="63"/>
      <c r="AP174" s="63"/>
      <c r="AQ174" s="63"/>
      <c r="AR174" s="63"/>
      <c r="AS174" s="64"/>
      <c r="AT174" s="65"/>
      <c r="AU174" s="66"/>
      <c r="AV174" s="66"/>
      <c r="AW174" s="66"/>
      <c r="AX174" s="66"/>
      <c r="AY174" s="66"/>
      <c r="AZ174" s="66"/>
      <c r="BA174" s="66"/>
      <c r="BB174" s="66"/>
      <c r="BC174" s="66"/>
      <c r="BD174" s="66"/>
      <c r="BE174" s="67"/>
      <c r="BF174" s="61">
        <f t="shared" si="5"/>
        <v>0</v>
      </c>
    </row>
    <row r="175" spans="1:58" ht="27.75" customHeight="1">
      <c r="A175" s="22">
        <v>167</v>
      </c>
      <c r="B175" s="50" t="str">
        <f>IF($A175="","",LOOKUP($A175,[1]ADMIN!$A$4:$A$355,[1]ADMIN!$C$4:$C$355))</f>
        <v>WMP</v>
      </c>
      <c r="C175" s="50" t="str">
        <f>IF($A175="","",LOOKUP($A175,[1]ADMIN!$A$4:$A$355,[1]ADMIN!$E$4:$E$355))</f>
        <v>WMP006</v>
      </c>
      <c r="D175" s="50" t="str">
        <f>IF($A175="","",LOOKUP($A175,[1]ADMIN!$A$4:$A$355,[1]ADMIN!$F$4:$F$355))</f>
        <v>Miller</v>
      </c>
      <c r="E175" s="50" t="str">
        <f>IF($A175="","",LOOKUP($A175,[1]ADMIN!$A$4:$A$355,[1]ADMIN!$G$4:$G$355))</f>
        <v>XMT 350 6 Pack</v>
      </c>
      <c r="F175" s="51" t="str">
        <f>IF($A175="","",LOOKUP($A175,[1]ADMIN!$A$4:$A$355,[1]ADMIN!$I$4:$I$355))</f>
        <v>Welding Machine- electric 350 amp (6 Pack)</v>
      </c>
      <c r="G175" s="52"/>
      <c r="H175" s="53">
        <f t="shared" si="4"/>
        <v>0</v>
      </c>
      <c r="I175" s="54" t="s">
        <v>40</v>
      </c>
      <c r="J175" s="62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4"/>
      <c r="V175" s="62"/>
      <c r="W175" s="63"/>
      <c r="X175" s="63"/>
      <c r="Y175" s="63"/>
      <c r="Z175" s="63"/>
      <c r="AA175" s="63"/>
      <c r="AB175" s="63"/>
      <c r="AC175" s="63"/>
      <c r="AD175" s="63"/>
      <c r="AE175" s="63"/>
      <c r="AF175" s="63"/>
      <c r="AG175" s="64"/>
      <c r="AH175" s="62"/>
      <c r="AI175" s="63"/>
      <c r="AJ175" s="63"/>
      <c r="AK175" s="63"/>
      <c r="AL175" s="63"/>
      <c r="AM175" s="63"/>
      <c r="AN175" s="63"/>
      <c r="AO175" s="63"/>
      <c r="AP175" s="63"/>
      <c r="AQ175" s="63"/>
      <c r="AR175" s="63"/>
      <c r="AS175" s="64"/>
      <c r="AT175" s="65"/>
      <c r="AU175" s="66"/>
      <c r="AV175" s="66"/>
      <c r="AW175" s="66"/>
      <c r="AX175" s="66"/>
      <c r="AY175" s="66"/>
      <c r="AZ175" s="66"/>
      <c r="BA175" s="66"/>
      <c r="BB175" s="66"/>
      <c r="BC175" s="66"/>
      <c r="BD175" s="66"/>
      <c r="BE175" s="67"/>
      <c r="BF175" s="61">
        <f t="shared" si="5"/>
        <v>0</v>
      </c>
    </row>
    <row r="176" spans="1:58" ht="27.75" customHeight="1">
      <c r="A176" s="22">
        <v>168</v>
      </c>
      <c r="B176" s="50" t="str">
        <f>IF($A176="","",LOOKUP($A176,[1]ADMIN!$A$4:$A$355,[1]ADMIN!$C$4:$C$355))</f>
        <v>WFA</v>
      </c>
      <c r="C176" s="50" t="str">
        <f>IF($A176="","",LOOKUP($A176,[1]ADMIN!$A$4:$A$355,[1]ADMIN!$E$4:$E$355))</f>
        <v>WFA000</v>
      </c>
      <c r="D176" s="50" t="str">
        <f>IF($A176="","",LOOKUP($A176,[1]ADMIN!$A$4:$A$355,[1]ADMIN!$F$4:$F$355))</f>
        <v>Miller</v>
      </c>
      <c r="E176" s="50" t="str">
        <f>IF($A176="","",LOOKUP($A176,[1]ADMIN!$A$4:$A$355,[1]ADMIN!$G$4:$G$355))</f>
        <v>8VS</v>
      </c>
      <c r="F176" s="51" t="str">
        <f>IF($A176="","",LOOKUP($A176,[1]ADMIN!$A$4:$A$355,[1]ADMIN!$I$4:$I$355))</f>
        <v xml:space="preserve">Mig Wire Feeder Attachment Complete w/Gun-  8 VS </v>
      </c>
      <c r="G176" s="52"/>
      <c r="H176" s="53">
        <f t="shared" si="4"/>
        <v>0</v>
      </c>
      <c r="I176" s="54" t="s">
        <v>40</v>
      </c>
      <c r="J176" s="62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4"/>
      <c r="V176" s="62"/>
      <c r="W176" s="63"/>
      <c r="X176" s="63"/>
      <c r="Y176" s="63"/>
      <c r="Z176" s="63"/>
      <c r="AA176" s="63"/>
      <c r="AB176" s="63"/>
      <c r="AC176" s="63"/>
      <c r="AD176" s="63"/>
      <c r="AE176" s="63"/>
      <c r="AF176" s="63"/>
      <c r="AG176" s="64"/>
      <c r="AH176" s="62"/>
      <c r="AI176" s="63"/>
      <c r="AJ176" s="63"/>
      <c r="AK176" s="63"/>
      <c r="AL176" s="63"/>
      <c r="AM176" s="63"/>
      <c r="AN176" s="63"/>
      <c r="AO176" s="63"/>
      <c r="AP176" s="63"/>
      <c r="AQ176" s="63"/>
      <c r="AR176" s="63"/>
      <c r="AS176" s="64"/>
      <c r="AT176" s="65"/>
      <c r="AU176" s="66"/>
      <c r="AV176" s="66"/>
      <c r="AW176" s="66"/>
      <c r="AX176" s="66"/>
      <c r="AY176" s="66"/>
      <c r="AZ176" s="66"/>
      <c r="BA176" s="66"/>
      <c r="BB176" s="66"/>
      <c r="BC176" s="66"/>
      <c r="BD176" s="66"/>
      <c r="BE176" s="67"/>
      <c r="BF176" s="61">
        <f t="shared" si="5"/>
        <v>0</v>
      </c>
    </row>
    <row r="177" spans="1:58" ht="27.75" customHeight="1">
      <c r="A177" s="22">
        <v>169</v>
      </c>
      <c r="B177" s="50" t="str">
        <f>IF($A177="","",LOOKUP($A177,[1]ADMIN!$A$4:$A$355,[1]ADMIN!$C$4:$C$355))</f>
        <v>WFA</v>
      </c>
      <c r="C177" s="50" t="str">
        <f>IF($A177="","",LOOKUP($A177,[1]ADMIN!$A$4:$A$355,[1]ADMIN!$E$4:$E$355))</f>
        <v>WFA000</v>
      </c>
      <c r="D177" s="50" t="str">
        <f>IF($A177="","",LOOKUP($A177,[1]ADMIN!$A$4:$A$355,[1]ADMIN!$F$4:$F$355))</f>
        <v>Miller</v>
      </c>
      <c r="E177" s="50" t="str">
        <f>IF($A177="","",LOOKUP($A177,[1]ADMIN!$A$4:$A$355,[1]ADMIN!$G$4:$G$355))</f>
        <v>12VS</v>
      </c>
      <c r="F177" s="51" t="str">
        <f>IF($A177="","",LOOKUP($A177,[1]ADMIN!$A$4:$A$355,[1]ADMIN!$I$4:$I$355))</f>
        <v>Mig Wire Feeder Attachment Complete w/Gun-  12 VS</v>
      </c>
      <c r="G177" s="52"/>
      <c r="H177" s="53">
        <f t="shared" si="4"/>
        <v>0</v>
      </c>
      <c r="I177" s="54" t="s">
        <v>40</v>
      </c>
      <c r="J177" s="62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4"/>
      <c r="V177" s="62"/>
      <c r="W177" s="63"/>
      <c r="X177" s="63"/>
      <c r="Y177" s="63"/>
      <c r="Z177" s="63"/>
      <c r="AA177" s="63"/>
      <c r="AB177" s="63"/>
      <c r="AC177" s="63"/>
      <c r="AD177" s="63"/>
      <c r="AE177" s="63"/>
      <c r="AF177" s="63"/>
      <c r="AG177" s="64"/>
      <c r="AH177" s="62"/>
      <c r="AI177" s="63"/>
      <c r="AJ177" s="63"/>
      <c r="AK177" s="63"/>
      <c r="AL177" s="63"/>
      <c r="AM177" s="63"/>
      <c r="AN177" s="63"/>
      <c r="AO177" s="63"/>
      <c r="AP177" s="63"/>
      <c r="AQ177" s="63"/>
      <c r="AR177" s="63"/>
      <c r="AS177" s="64"/>
      <c r="AT177" s="65"/>
      <c r="AU177" s="66"/>
      <c r="AV177" s="66"/>
      <c r="AW177" s="66"/>
      <c r="AX177" s="66"/>
      <c r="AY177" s="66"/>
      <c r="AZ177" s="66"/>
      <c r="BA177" s="66"/>
      <c r="BB177" s="66"/>
      <c r="BC177" s="66"/>
      <c r="BD177" s="66"/>
      <c r="BE177" s="67"/>
      <c r="BF177" s="61">
        <f t="shared" si="5"/>
        <v>0</v>
      </c>
    </row>
    <row r="178" spans="1:58" ht="27.75" customHeight="1">
      <c r="A178" s="22">
        <v>170</v>
      </c>
      <c r="B178" s="50" t="str">
        <f>IF($A178="","",LOOKUP($A178,[1]ADMIN!$A$4:$A$355,[1]ADMIN!$C$4:$C$355))</f>
        <v>TTM</v>
      </c>
      <c r="C178" s="50" t="str">
        <f>IF($A178="","",LOOKUP($A178,[1]ADMIN!$A$4:$A$355,[1]ADMIN!$E$4:$E$355))</f>
        <v>TTM000</v>
      </c>
      <c r="D178" s="50" t="str">
        <f>IF($A178="","",LOOKUP($A178,[1]ADMIN!$A$4:$A$355,[1]ADMIN!$F$4:$F$355))</f>
        <v>Victor</v>
      </c>
      <c r="E178" s="50" t="str">
        <f>IF($A178="","",LOOKUP($A178,[1]ADMIN!$A$4:$A$355,[1]ADMIN!$G$4:$G$355))</f>
        <v>VCM200HS</v>
      </c>
      <c r="F178" s="51" t="str">
        <f>IF($A178="","",LOOKUP($A178,[1]ADMIN!$A$4:$A$355,[1]ADMIN!$I$4:$I$355))</f>
        <v>Track Torch Machine- 6 ft track and torch</v>
      </c>
      <c r="G178" s="52"/>
      <c r="H178" s="53">
        <f t="shared" si="4"/>
        <v>0</v>
      </c>
      <c r="I178" s="54" t="s">
        <v>40</v>
      </c>
      <c r="J178" s="62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4"/>
      <c r="V178" s="62"/>
      <c r="W178" s="63"/>
      <c r="X178" s="63"/>
      <c r="Y178" s="63"/>
      <c r="Z178" s="63"/>
      <c r="AA178" s="63"/>
      <c r="AB178" s="63"/>
      <c r="AC178" s="63"/>
      <c r="AD178" s="63"/>
      <c r="AE178" s="63"/>
      <c r="AF178" s="63"/>
      <c r="AG178" s="64"/>
      <c r="AH178" s="62"/>
      <c r="AI178" s="63"/>
      <c r="AJ178" s="63"/>
      <c r="AK178" s="63"/>
      <c r="AL178" s="63"/>
      <c r="AM178" s="63"/>
      <c r="AN178" s="63"/>
      <c r="AO178" s="63"/>
      <c r="AP178" s="63"/>
      <c r="AQ178" s="63"/>
      <c r="AR178" s="63"/>
      <c r="AS178" s="64"/>
      <c r="AT178" s="65"/>
      <c r="AU178" s="66"/>
      <c r="AV178" s="66"/>
      <c r="AW178" s="66"/>
      <c r="AX178" s="66"/>
      <c r="AY178" s="66"/>
      <c r="AZ178" s="66"/>
      <c r="BA178" s="66"/>
      <c r="BB178" s="66"/>
      <c r="BC178" s="66"/>
      <c r="BD178" s="66"/>
      <c r="BE178" s="67"/>
      <c r="BF178" s="61">
        <f t="shared" si="5"/>
        <v>0</v>
      </c>
    </row>
    <row r="179" spans="1:58" ht="27.75" customHeight="1">
      <c r="A179" s="22">
        <v>171</v>
      </c>
      <c r="B179" s="50" t="str">
        <f>IF($A179="","",LOOKUP($A179,[1]ADMIN!$A$4:$A$355,[1]ADMIN!$C$4:$C$355))</f>
        <v>RHC</v>
      </c>
      <c r="C179" s="50" t="str">
        <f>IF($A179="","",LOOKUP($A179,[1]ADMIN!$A$4:$A$355,[1]ADMIN!$E$4:$E$355))</f>
        <v>RHC000</v>
      </c>
      <c r="D179" s="50" t="str">
        <f>IF($A179="","",LOOKUP($A179,[1]ADMIN!$A$4:$A$355,[1]ADMIN!$F$4:$F$355))</f>
        <v>Miller</v>
      </c>
      <c r="E179" s="50" t="str">
        <f>IF($A179="","",LOOKUP($A179,[1]ADMIN!$A$4:$A$355,[1]ADMIN!$G$4:$G$355))</f>
        <v>MIL242211100</v>
      </c>
      <c r="F179" s="51" t="str">
        <f>IF($A179="","",LOOKUP($A179,[1]ADMIN!$A$4:$A$355,[1]ADMIN!$I$4:$I$355))</f>
        <v>Welding remote, temperature control, 242211-100 Remote Model # RHC-14 (125 ft. of cable)</v>
      </c>
      <c r="G179" s="52"/>
      <c r="H179" s="53">
        <f t="shared" si="4"/>
        <v>0</v>
      </c>
      <c r="I179" s="54" t="s">
        <v>40</v>
      </c>
      <c r="J179" s="62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4"/>
      <c r="V179" s="62"/>
      <c r="W179" s="63"/>
      <c r="X179" s="63"/>
      <c r="Y179" s="63"/>
      <c r="Z179" s="63"/>
      <c r="AA179" s="63"/>
      <c r="AB179" s="63"/>
      <c r="AC179" s="63"/>
      <c r="AD179" s="63"/>
      <c r="AE179" s="63"/>
      <c r="AF179" s="63"/>
      <c r="AG179" s="64"/>
      <c r="AH179" s="62"/>
      <c r="AI179" s="63"/>
      <c r="AJ179" s="63"/>
      <c r="AK179" s="63"/>
      <c r="AL179" s="63"/>
      <c r="AM179" s="63"/>
      <c r="AN179" s="63"/>
      <c r="AO179" s="63"/>
      <c r="AP179" s="63"/>
      <c r="AQ179" s="63"/>
      <c r="AR179" s="63"/>
      <c r="AS179" s="64"/>
      <c r="AT179" s="65"/>
      <c r="AU179" s="66"/>
      <c r="AV179" s="66"/>
      <c r="AW179" s="66"/>
      <c r="AX179" s="66"/>
      <c r="AY179" s="66"/>
      <c r="AZ179" s="66"/>
      <c r="BA179" s="66"/>
      <c r="BB179" s="66"/>
      <c r="BC179" s="66"/>
      <c r="BD179" s="66"/>
      <c r="BE179" s="67"/>
      <c r="BF179" s="61">
        <f t="shared" si="5"/>
        <v>0</v>
      </c>
    </row>
    <row r="180" spans="1:58" ht="27.75" customHeight="1">
      <c r="A180" s="22">
        <v>172</v>
      </c>
      <c r="B180" s="50" t="str">
        <f>IF($A180="","",LOOKUP($A180,[1]ADMIN!$A$4:$A$355,[1]ADMIN!$C$4:$C$355))</f>
        <v>WCB</v>
      </c>
      <c r="C180" s="50" t="str">
        <f>IF($A180="","",LOOKUP($A180,[1]ADMIN!$A$4:$A$355,[1]ADMIN!$E$4:$E$355))</f>
        <v>WCB005</v>
      </c>
      <c r="D180" s="50" t="str">
        <f>IF($A180="","",LOOKUP($A180,[1]ADMIN!$A$4:$A$355,[1]ADMIN!$F$4:$F$355))</f>
        <v>AEC</v>
      </c>
      <c r="E180" s="50" t="str">
        <f>IF($A180="","",LOOKUP($A180,[1]ADMIN!$A$4:$A$355,[1]ADMIN!$G$4:$G$355))</f>
        <v>AEC2/0-50</v>
      </c>
      <c r="F180" s="51" t="str">
        <f>IF($A180="","",LOOKUP($A180,[1]ADMIN!$A$4:$A$355,[1]ADMIN!$I$4:$I$355))</f>
        <v>Welding Cable lead / ground 50 ft  2/0</v>
      </c>
      <c r="G180" s="52"/>
      <c r="H180" s="53">
        <f t="shared" si="4"/>
        <v>0</v>
      </c>
      <c r="I180" s="54" t="s">
        <v>40</v>
      </c>
      <c r="J180" s="62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4"/>
      <c r="V180" s="62"/>
      <c r="W180" s="63"/>
      <c r="X180" s="63"/>
      <c r="Y180" s="63"/>
      <c r="Z180" s="63"/>
      <c r="AA180" s="63"/>
      <c r="AB180" s="63"/>
      <c r="AC180" s="63"/>
      <c r="AD180" s="63"/>
      <c r="AE180" s="63"/>
      <c r="AF180" s="63"/>
      <c r="AG180" s="64"/>
      <c r="AH180" s="62"/>
      <c r="AI180" s="63"/>
      <c r="AJ180" s="63"/>
      <c r="AK180" s="63"/>
      <c r="AL180" s="63"/>
      <c r="AM180" s="63"/>
      <c r="AN180" s="63"/>
      <c r="AO180" s="63"/>
      <c r="AP180" s="63"/>
      <c r="AQ180" s="63"/>
      <c r="AR180" s="63"/>
      <c r="AS180" s="64"/>
      <c r="AT180" s="65"/>
      <c r="AU180" s="66"/>
      <c r="AV180" s="66"/>
      <c r="AW180" s="66"/>
      <c r="AX180" s="66"/>
      <c r="AY180" s="66"/>
      <c r="AZ180" s="66"/>
      <c r="BA180" s="66"/>
      <c r="BB180" s="66"/>
      <c r="BC180" s="66"/>
      <c r="BD180" s="66"/>
      <c r="BE180" s="67"/>
      <c r="BF180" s="61">
        <f t="shared" si="5"/>
        <v>0</v>
      </c>
    </row>
    <row r="181" spans="1:58" ht="27.75" customHeight="1">
      <c r="A181" s="22">
        <v>173</v>
      </c>
      <c r="B181" s="50" t="str">
        <f>IF($A181="","",LOOKUP($A181,[1]ADMIN!$A$4:$A$355,[1]ADMIN!$C$4:$C$355))</f>
        <v>WCB</v>
      </c>
      <c r="C181" s="50" t="str">
        <f>IF($A181="","",LOOKUP($A181,[1]ADMIN!$A$4:$A$355,[1]ADMIN!$E$4:$E$355))</f>
        <v>WCB010</v>
      </c>
      <c r="D181" s="50" t="str">
        <f>IF($A181="","",LOOKUP($A181,[1]ADMIN!$A$4:$A$355,[1]ADMIN!$F$4:$F$355))</f>
        <v>AEC</v>
      </c>
      <c r="E181" s="50" t="str">
        <f>IF($A181="","",LOOKUP($A181,[1]ADMIN!$A$4:$A$355,[1]ADMIN!$G$4:$G$355))</f>
        <v>AEC2/0-100</v>
      </c>
      <c r="F181" s="51" t="str">
        <f>IF($A181="","",LOOKUP($A181,[1]ADMIN!$A$4:$A$355,[1]ADMIN!$I$4:$I$355))</f>
        <v>Welding Cable lead / ground 100 ft  2/0</v>
      </c>
      <c r="G181" s="52"/>
      <c r="H181" s="53">
        <f t="shared" si="4"/>
        <v>0</v>
      </c>
      <c r="I181" s="54" t="s">
        <v>40</v>
      </c>
      <c r="J181" s="62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4"/>
      <c r="V181" s="62"/>
      <c r="W181" s="63"/>
      <c r="X181" s="63"/>
      <c r="Y181" s="63"/>
      <c r="Z181" s="63"/>
      <c r="AA181" s="63"/>
      <c r="AB181" s="63"/>
      <c r="AC181" s="63"/>
      <c r="AD181" s="63"/>
      <c r="AE181" s="63"/>
      <c r="AF181" s="63"/>
      <c r="AG181" s="64"/>
      <c r="AH181" s="62"/>
      <c r="AI181" s="63"/>
      <c r="AJ181" s="63"/>
      <c r="AK181" s="63"/>
      <c r="AL181" s="63"/>
      <c r="AM181" s="63"/>
      <c r="AN181" s="63"/>
      <c r="AO181" s="63"/>
      <c r="AP181" s="63"/>
      <c r="AQ181" s="63"/>
      <c r="AR181" s="63"/>
      <c r="AS181" s="64"/>
      <c r="AT181" s="65"/>
      <c r="AU181" s="66"/>
      <c r="AV181" s="66"/>
      <c r="AW181" s="66"/>
      <c r="AX181" s="66"/>
      <c r="AY181" s="66"/>
      <c r="AZ181" s="66"/>
      <c r="BA181" s="66"/>
      <c r="BB181" s="66"/>
      <c r="BC181" s="66"/>
      <c r="BD181" s="66"/>
      <c r="BE181" s="67"/>
      <c r="BF181" s="61">
        <f t="shared" si="5"/>
        <v>0</v>
      </c>
    </row>
    <row r="182" spans="1:58" ht="27.75" customHeight="1">
      <c r="A182" s="22">
        <v>174</v>
      </c>
      <c r="B182" s="50" t="str">
        <f>IF($A182="","",LOOKUP($A182,[1]ADMIN!$A$4:$A$355,[1]ADMIN!$C$4:$C$355))</f>
        <v>GTS</v>
      </c>
      <c r="C182" s="50" t="str">
        <f>IF($A182="","",LOOKUP($A182,[1]ADMIN!$A$4:$A$355,[1]ADMIN!$E$4:$E$355))</f>
        <v>GTS000</v>
      </c>
      <c r="D182" s="50" t="str">
        <f>IF($A182="","",LOOKUP($A182,[1]ADMIN!$A$4:$A$355,[1]ADMIN!$F$4:$F$355))</f>
        <v>Diamond Ground Products</v>
      </c>
      <c r="E182" s="50" t="str">
        <f>IF($A182="","",LOOKUP($A182,[1]ADMIN!$A$4:$A$355,[1]ADMIN!$G$4:$G$355))</f>
        <v>PIRANHAIII</v>
      </c>
      <c r="F182" s="51" t="str">
        <f>IF($A182="","",LOOKUP($A182,[1]ADMIN!$A$4:$A$355,[1]ADMIN!$I$4:$I$355))</f>
        <v>Tungsten sharpener, Piranaha, w/ replacement blades</v>
      </c>
      <c r="G182" s="52"/>
      <c r="H182" s="53">
        <f t="shared" si="4"/>
        <v>0</v>
      </c>
      <c r="I182" s="54" t="s">
        <v>40</v>
      </c>
      <c r="J182" s="62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4"/>
      <c r="V182" s="62"/>
      <c r="W182" s="63"/>
      <c r="X182" s="63"/>
      <c r="Y182" s="63"/>
      <c r="Z182" s="63"/>
      <c r="AA182" s="63"/>
      <c r="AB182" s="63"/>
      <c r="AC182" s="63"/>
      <c r="AD182" s="63"/>
      <c r="AE182" s="63"/>
      <c r="AF182" s="63"/>
      <c r="AG182" s="64"/>
      <c r="AH182" s="62"/>
      <c r="AI182" s="63"/>
      <c r="AJ182" s="63"/>
      <c r="AK182" s="63"/>
      <c r="AL182" s="63"/>
      <c r="AM182" s="63"/>
      <c r="AN182" s="63"/>
      <c r="AO182" s="63"/>
      <c r="AP182" s="63"/>
      <c r="AQ182" s="63"/>
      <c r="AR182" s="63"/>
      <c r="AS182" s="64"/>
      <c r="AT182" s="65"/>
      <c r="AU182" s="66"/>
      <c r="AV182" s="66"/>
      <c r="AW182" s="66"/>
      <c r="AX182" s="66"/>
      <c r="AY182" s="66"/>
      <c r="AZ182" s="66"/>
      <c r="BA182" s="66"/>
      <c r="BB182" s="66"/>
      <c r="BC182" s="66"/>
      <c r="BD182" s="66"/>
      <c r="BE182" s="67"/>
      <c r="BF182" s="61">
        <f t="shared" si="5"/>
        <v>0</v>
      </c>
    </row>
    <row r="183" spans="1:58" ht="27.75" customHeight="1">
      <c r="A183" s="22">
        <v>175</v>
      </c>
      <c r="B183" s="50" t="str">
        <f>IF($A183="","",LOOKUP($A183,[1]ADMIN!$A$4:$A$355,[1]ADMIN!$C$4:$C$355))</f>
        <v>BCE</v>
      </c>
      <c r="C183" s="50" t="str">
        <f>IF($A183="","",LOOKUP($A183,[1]ADMIN!$A$4:$A$355,[1]ADMIN!$E$4:$E$355))</f>
        <v>BCE002</v>
      </c>
      <c r="D183" s="50" t="str">
        <f>IF($A183="","",LOOKUP($A183,[1]ADMIN!$A$4:$A$355,[1]ADMIN!$F$4:$F$355))</f>
        <v>Current</v>
      </c>
      <c r="E183" s="50" t="str">
        <f>IF($A183="","",LOOKUP($A183,[1]ADMIN!$A$4:$A$355,[1]ADMIN!$G$4:$G$355))</f>
        <v>77RIG</v>
      </c>
      <c r="F183" s="51" t="str">
        <f>IF($A183="","",LOOKUP($A183,[1]ADMIN!$A$4:$A$355,[1]ADMIN!$I$4:$I$355))</f>
        <v>Bender Conduit- electric 1/2 - 2 in</v>
      </c>
      <c r="G183" s="52"/>
      <c r="H183" s="53">
        <f t="shared" si="4"/>
        <v>0</v>
      </c>
      <c r="I183" s="54" t="s">
        <v>40</v>
      </c>
      <c r="J183" s="62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4"/>
      <c r="V183" s="62"/>
      <c r="W183" s="63"/>
      <c r="X183" s="63"/>
      <c r="Y183" s="63"/>
      <c r="Z183" s="63"/>
      <c r="AA183" s="63"/>
      <c r="AB183" s="63"/>
      <c r="AC183" s="63"/>
      <c r="AD183" s="63"/>
      <c r="AE183" s="63"/>
      <c r="AF183" s="63"/>
      <c r="AG183" s="64"/>
      <c r="AH183" s="62"/>
      <c r="AI183" s="63"/>
      <c r="AJ183" s="63"/>
      <c r="AK183" s="63"/>
      <c r="AL183" s="63"/>
      <c r="AM183" s="63"/>
      <c r="AN183" s="63"/>
      <c r="AO183" s="63"/>
      <c r="AP183" s="63"/>
      <c r="AQ183" s="63"/>
      <c r="AR183" s="63"/>
      <c r="AS183" s="64"/>
      <c r="AT183" s="65"/>
      <c r="AU183" s="66"/>
      <c r="AV183" s="66"/>
      <c r="AW183" s="66"/>
      <c r="AX183" s="66"/>
      <c r="AY183" s="66"/>
      <c r="AZ183" s="66"/>
      <c r="BA183" s="66"/>
      <c r="BB183" s="66"/>
      <c r="BC183" s="66"/>
      <c r="BD183" s="66"/>
      <c r="BE183" s="67"/>
      <c r="BF183" s="61">
        <f t="shared" si="5"/>
        <v>0</v>
      </c>
    </row>
    <row r="184" spans="1:58" ht="27.75" customHeight="1">
      <c r="A184" s="22">
        <v>176</v>
      </c>
      <c r="B184" s="50" t="str">
        <f>IF($A184="","",LOOKUP($A184,[1]ADMIN!$A$4:$A$355,[1]ADMIN!$C$4:$C$355))</f>
        <v>BCH</v>
      </c>
      <c r="C184" s="50" t="str">
        <f>IF($A184="","",LOOKUP($A184,[1]ADMIN!$A$4:$A$355,[1]ADMIN!$E$4:$E$355))</f>
        <v>BCH002</v>
      </c>
      <c r="D184" s="50" t="str">
        <f>IF($A184="","",LOOKUP($A184,[1]ADMIN!$A$4:$A$355,[1]ADMIN!$F$4:$F$355))</f>
        <v>Greenlee</v>
      </c>
      <c r="E184" s="50" t="str">
        <f>IF($A184="","",LOOKUP($A184,[1]ADMIN!$A$4:$A$355,[1]ADMIN!$G$4:$G$355))</f>
        <v>880E975</v>
      </c>
      <c r="F184" s="51" t="str">
        <f>IF($A184="","",LOOKUP($A184,[1]ADMIN!$A$4:$A$355,[1]ADMIN!$I$4:$I$355))</f>
        <v>Bender Conduit Hydraulic With Pump-  1 - 2 in</v>
      </c>
      <c r="G184" s="52"/>
      <c r="H184" s="53">
        <f t="shared" si="4"/>
        <v>0</v>
      </c>
      <c r="I184" s="54" t="s">
        <v>40</v>
      </c>
      <c r="J184" s="62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4"/>
      <c r="V184" s="62"/>
      <c r="W184" s="63"/>
      <c r="X184" s="63"/>
      <c r="Y184" s="63"/>
      <c r="Z184" s="63"/>
      <c r="AA184" s="63"/>
      <c r="AB184" s="63"/>
      <c r="AC184" s="63"/>
      <c r="AD184" s="63"/>
      <c r="AE184" s="63"/>
      <c r="AF184" s="63"/>
      <c r="AG184" s="64"/>
      <c r="AH184" s="62"/>
      <c r="AI184" s="63"/>
      <c r="AJ184" s="63"/>
      <c r="AK184" s="63"/>
      <c r="AL184" s="63"/>
      <c r="AM184" s="63"/>
      <c r="AN184" s="63"/>
      <c r="AO184" s="63"/>
      <c r="AP184" s="63"/>
      <c r="AQ184" s="63"/>
      <c r="AR184" s="63"/>
      <c r="AS184" s="64"/>
      <c r="AT184" s="65"/>
      <c r="AU184" s="66"/>
      <c r="AV184" s="66"/>
      <c r="AW184" s="66"/>
      <c r="AX184" s="66"/>
      <c r="AY184" s="66"/>
      <c r="AZ184" s="66"/>
      <c r="BA184" s="66"/>
      <c r="BB184" s="66"/>
      <c r="BC184" s="66"/>
      <c r="BD184" s="66"/>
      <c r="BE184" s="67"/>
      <c r="BF184" s="61">
        <f t="shared" si="5"/>
        <v>0</v>
      </c>
    </row>
    <row r="185" spans="1:58" ht="27.75" customHeight="1">
      <c r="A185" s="22">
        <v>177</v>
      </c>
      <c r="B185" s="50" t="str">
        <f>IF($A185="","",LOOKUP($A185,[1]ADMIN!$A$4:$A$355,[1]ADMIN!$C$4:$C$355))</f>
        <v>BCH</v>
      </c>
      <c r="C185" s="50" t="str">
        <f>IF($A185="","",LOOKUP($A185,[1]ADMIN!$A$4:$A$355,[1]ADMIN!$E$4:$E$355))</f>
        <v>BCH004</v>
      </c>
      <c r="D185" s="50" t="str">
        <f>IF($A185="","",LOOKUP($A185,[1]ADMIN!$A$4:$A$355,[1]ADMIN!$F$4:$F$355))</f>
        <v>Greenlee</v>
      </c>
      <c r="E185" s="50" t="str">
        <f>IF($A185="","",LOOKUP($A185,[1]ADMIN!$A$4:$A$355,[1]ADMIN!$G$4:$G$355))</f>
        <v>884E980</v>
      </c>
      <c r="F185" s="51" t="str">
        <f>IF($A185="","",LOOKUP($A185,[1]ADMIN!$A$4:$A$355,[1]ADMIN!$I$4:$I$355))</f>
        <v>Bender Conduit Hydraulic With Pump- 1 1/4 - 4 in</v>
      </c>
      <c r="G185" s="52"/>
      <c r="H185" s="53">
        <f t="shared" si="4"/>
        <v>0</v>
      </c>
      <c r="I185" s="54" t="s">
        <v>40</v>
      </c>
      <c r="J185" s="62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4"/>
      <c r="V185" s="62"/>
      <c r="W185" s="63"/>
      <c r="X185" s="63"/>
      <c r="Y185" s="63"/>
      <c r="Z185" s="63"/>
      <c r="AA185" s="63"/>
      <c r="AB185" s="63"/>
      <c r="AC185" s="63"/>
      <c r="AD185" s="63"/>
      <c r="AE185" s="63"/>
      <c r="AF185" s="63"/>
      <c r="AG185" s="64"/>
      <c r="AH185" s="62"/>
      <c r="AI185" s="63"/>
      <c r="AJ185" s="63"/>
      <c r="AK185" s="63"/>
      <c r="AL185" s="63"/>
      <c r="AM185" s="63"/>
      <c r="AN185" s="63"/>
      <c r="AO185" s="63"/>
      <c r="AP185" s="63"/>
      <c r="AQ185" s="63"/>
      <c r="AR185" s="63"/>
      <c r="AS185" s="64"/>
      <c r="AT185" s="65"/>
      <c r="AU185" s="66"/>
      <c r="AV185" s="66"/>
      <c r="AW185" s="66"/>
      <c r="AX185" s="66"/>
      <c r="AY185" s="66"/>
      <c r="AZ185" s="66"/>
      <c r="BA185" s="66"/>
      <c r="BB185" s="66"/>
      <c r="BC185" s="66"/>
      <c r="BD185" s="66"/>
      <c r="BE185" s="67"/>
      <c r="BF185" s="61">
        <f t="shared" si="5"/>
        <v>0</v>
      </c>
    </row>
    <row r="186" spans="1:58" ht="27.75" customHeight="1">
      <c r="A186" s="22">
        <v>178</v>
      </c>
      <c r="B186" s="50" t="str">
        <f>IF($A186="","",LOOKUP($A186,[1]ADMIN!$A$4:$A$355,[1]ADMIN!$C$4:$C$355))</f>
        <v>BCH</v>
      </c>
      <c r="C186" s="50" t="str">
        <f>IF($A186="","",LOOKUP($A186,[1]ADMIN!$A$4:$A$355,[1]ADMIN!$E$4:$E$355))</f>
        <v>BCH005</v>
      </c>
      <c r="D186" s="50" t="str">
        <f>IF($A186="","",LOOKUP($A186,[1]ADMIN!$A$4:$A$355,[1]ADMIN!$F$4:$F$355))</f>
        <v>Greenlee</v>
      </c>
      <c r="E186" s="50" t="str">
        <f>IF($A186="","",LOOKUP($A186,[1]ADMIN!$A$4:$A$355,[1]ADMIN!$G$4:$G$355))</f>
        <v>885E980</v>
      </c>
      <c r="F186" s="51" t="str">
        <f>IF($A186="","",LOOKUP($A186,[1]ADMIN!$A$4:$A$355,[1]ADMIN!$I$4:$I$355))</f>
        <v>Bender Conduit  Hydraulic With Pump- 1 1/4 - 4 in (5 in with segment)</v>
      </c>
      <c r="G186" s="52"/>
      <c r="H186" s="53">
        <f t="shared" si="4"/>
        <v>0</v>
      </c>
      <c r="I186" s="54" t="s">
        <v>40</v>
      </c>
      <c r="J186" s="62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4"/>
      <c r="V186" s="62"/>
      <c r="W186" s="63"/>
      <c r="X186" s="63"/>
      <c r="Y186" s="63"/>
      <c r="Z186" s="63"/>
      <c r="AA186" s="63"/>
      <c r="AB186" s="63"/>
      <c r="AC186" s="63"/>
      <c r="AD186" s="63"/>
      <c r="AE186" s="63"/>
      <c r="AF186" s="63"/>
      <c r="AG186" s="64"/>
      <c r="AH186" s="62"/>
      <c r="AI186" s="63"/>
      <c r="AJ186" s="63"/>
      <c r="AK186" s="63"/>
      <c r="AL186" s="63"/>
      <c r="AM186" s="63"/>
      <c r="AN186" s="63"/>
      <c r="AO186" s="63"/>
      <c r="AP186" s="63"/>
      <c r="AQ186" s="63"/>
      <c r="AR186" s="63"/>
      <c r="AS186" s="64"/>
      <c r="AT186" s="65"/>
      <c r="AU186" s="66"/>
      <c r="AV186" s="66"/>
      <c r="AW186" s="66"/>
      <c r="AX186" s="66"/>
      <c r="AY186" s="66"/>
      <c r="AZ186" s="66"/>
      <c r="BA186" s="66"/>
      <c r="BB186" s="66"/>
      <c r="BC186" s="66"/>
      <c r="BD186" s="66"/>
      <c r="BE186" s="67"/>
      <c r="BF186" s="61">
        <f t="shared" si="5"/>
        <v>0</v>
      </c>
    </row>
    <row r="187" spans="1:58" ht="27.75" customHeight="1">
      <c r="A187" s="22">
        <v>179</v>
      </c>
      <c r="B187" s="50" t="str">
        <f>IF($A187="","",LOOKUP($A187,[1]ADMIN!$A$4:$A$355,[1]ADMIN!$C$4:$C$355))</f>
        <v>BCM</v>
      </c>
      <c r="C187" s="50" t="str">
        <f>IF($A187="","",LOOKUP($A187,[1]ADMIN!$A$4:$A$355,[1]ADMIN!$E$4:$E$355))</f>
        <v>BCM000</v>
      </c>
      <c r="D187" s="50" t="str">
        <f>IF($A187="","",LOOKUP($A187,[1]ADMIN!$A$4:$A$355,[1]ADMIN!$F$4:$F$355))</f>
        <v>Current</v>
      </c>
      <c r="E187" s="50">
        <f>IF($A187="","",LOOKUP($A187,[1]ADMIN!$A$4:$A$355,[1]ADMIN!$G$4:$G$355))</f>
        <v>751</v>
      </c>
      <c r="F187" s="51" t="str">
        <f>IF($A187="","",LOOKUP($A187,[1]ADMIN!$A$4:$A$355,[1]ADMIN!$I$4:$I$355))</f>
        <v xml:space="preserve">Bender Conduit Manual- 1 1/4 in - 1 1/2 in IMC/ rigid </v>
      </c>
      <c r="G187" s="52"/>
      <c r="H187" s="53">
        <f t="shared" si="4"/>
        <v>0</v>
      </c>
      <c r="I187" s="54" t="s">
        <v>40</v>
      </c>
      <c r="J187" s="62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4"/>
      <c r="V187" s="62"/>
      <c r="W187" s="63"/>
      <c r="X187" s="63"/>
      <c r="Y187" s="63"/>
      <c r="Z187" s="63"/>
      <c r="AA187" s="63"/>
      <c r="AB187" s="63"/>
      <c r="AC187" s="63"/>
      <c r="AD187" s="63"/>
      <c r="AE187" s="63"/>
      <c r="AF187" s="63"/>
      <c r="AG187" s="64"/>
      <c r="AH187" s="62"/>
      <c r="AI187" s="63"/>
      <c r="AJ187" s="63"/>
      <c r="AK187" s="63"/>
      <c r="AL187" s="63"/>
      <c r="AM187" s="63"/>
      <c r="AN187" s="63"/>
      <c r="AO187" s="63"/>
      <c r="AP187" s="63"/>
      <c r="AQ187" s="63"/>
      <c r="AR187" s="63"/>
      <c r="AS187" s="64"/>
      <c r="AT187" s="65"/>
      <c r="AU187" s="66"/>
      <c r="AV187" s="66"/>
      <c r="AW187" s="66"/>
      <c r="AX187" s="66"/>
      <c r="AY187" s="66"/>
      <c r="AZ187" s="66"/>
      <c r="BA187" s="66"/>
      <c r="BB187" s="66"/>
      <c r="BC187" s="66"/>
      <c r="BD187" s="66"/>
      <c r="BE187" s="67"/>
      <c r="BF187" s="61">
        <f t="shared" si="5"/>
        <v>0</v>
      </c>
    </row>
    <row r="188" spans="1:58" ht="27.75" customHeight="1">
      <c r="A188" s="22">
        <v>180</v>
      </c>
      <c r="B188" s="50" t="str">
        <f>IF($A188="","",LOOKUP($A188,[1]ADMIN!$A$4:$A$355,[1]ADMIN!$C$4:$C$355))</f>
        <v>BCM</v>
      </c>
      <c r="C188" s="50" t="str">
        <f>IF($A188="","",LOOKUP($A188,[1]ADMIN!$A$4:$A$355,[1]ADMIN!$E$4:$E$355))</f>
        <v>BCM000</v>
      </c>
      <c r="D188" s="50" t="str">
        <f>IF($A188="","",LOOKUP($A188,[1]ADMIN!$A$4:$A$355,[1]ADMIN!$F$4:$F$355))</f>
        <v>Greenlee</v>
      </c>
      <c r="E188" s="50">
        <f>IF($A188="","",LOOKUP($A188,[1]ADMIN!$A$4:$A$355,[1]ADMIN!$G$4:$G$355))</f>
        <v>1818</v>
      </c>
      <c r="F188" s="51" t="str">
        <f>IF($A188="","",LOOKUP($A188,[1]ADMIN!$A$4:$A$355,[1]ADMIN!$I$4:$I$355))</f>
        <v xml:space="preserve">Bender Conduit Manual- 1/2 in -1 1/4 in IMC  1/2 in - 1 1/2 in rigid capacity  </v>
      </c>
      <c r="G188" s="52"/>
      <c r="H188" s="53">
        <f t="shared" si="4"/>
        <v>0</v>
      </c>
      <c r="I188" s="54" t="s">
        <v>40</v>
      </c>
      <c r="J188" s="62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4"/>
      <c r="V188" s="62"/>
      <c r="W188" s="63"/>
      <c r="X188" s="63"/>
      <c r="Y188" s="63"/>
      <c r="Z188" s="63"/>
      <c r="AA188" s="63"/>
      <c r="AB188" s="63"/>
      <c r="AC188" s="63"/>
      <c r="AD188" s="63"/>
      <c r="AE188" s="63"/>
      <c r="AF188" s="63"/>
      <c r="AG188" s="64"/>
      <c r="AH188" s="62"/>
      <c r="AI188" s="63"/>
      <c r="AJ188" s="63"/>
      <c r="AK188" s="63"/>
      <c r="AL188" s="63"/>
      <c r="AM188" s="63"/>
      <c r="AN188" s="63"/>
      <c r="AO188" s="63"/>
      <c r="AP188" s="63"/>
      <c r="AQ188" s="63"/>
      <c r="AR188" s="63"/>
      <c r="AS188" s="64"/>
      <c r="AT188" s="65"/>
      <c r="AU188" s="66"/>
      <c r="AV188" s="66"/>
      <c r="AW188" s="66"/>
      <c r="AX188" s="66"/>
      <c r="AY188" s="66"/>
      <c r="AZ188" s="66"/>
      <c r="BA188" s="66"/>
      <c r="BB188" s="66"/>
      <c r="BC188" s="66"/>
      <c r="BD188" s="66"/>
      <c r="BE188" s="67"/>
      <c r="BF188" s="61">
        <f t="shared" si="5"/>
        <v>0</v>
      </c>
    </row>
    <row r="189" spans="1:58" ht="27.75" customHeight="1">
      <c r="A189" s="22">
        <v>181</v>
      </c>
      <c r="B189" s="50" t="str">
        <f>IF($A189="","",LOOKUP($A189,[1]ADMIN!$A$4:$A$355,[1]ADMIN!$C$4:$C$355))</f>
        <v>BCP</v>
      </c>
      <c r="C189" s="50" t="str">
        <f>IF($A189="","",LOOKUP($A189,[1]ADMIN!$A$4:$A$355,[1]ADMIN!$E$4:$E$355))</f>
        <v>BCP000</v>
      </c>
      <c r="D189" s="50" t="str">
        <f>IF($A189="","",LOOKUP($A189,[1]ADMIN!$A$4:$A$355,[1]ADMIN!$F$4:$F$355))</f>
        <v>Current</v>
      </c>
      <c r="E189" s="50">
        <f>IF($A189="","",LOOKUP($A189,[1]ADMIN!$A$4:$A$355,[1]ADMIN!$G$4:$G$355))</f>
        <v>450</v>
      </c>
      <c r="F189" s="51" t="str">
        <f>IF($A189="","",LOOKUP($A189,[1]ADMIN!$A$4:$A$355,[1]ADMIN!$I$4:$I$355))</f>
        <v xml:space="preserve">Heater PVC Conduit- 1/2 in - 2 in </v>
      </c>
      <c r="G189" s="52"/>
      <c r="H189" s="53">
        <f t="shared" si="4"/>
        <v>0</v>
      </c>
      <c r="I189" s="54" t="s">
        <v>40</v>
      </c>
      <c r="J189" s="62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4"/>
      <c r="V189" s="62"/>
      <c r="W189" s="63"/>
      <c r="X189" s="63"/>
      <c r="Y189" s="63"/>
      <c r="Z189" s="63"/>
      <c r="AA189" s="63"/>
      <c r="AB189" s="63"/>
      <c r="AC189" s="63"/>
      <c r="AD189" s="63"/>
      <c r="AE189" s="63"/>
      <c r="AF189" s="63"/>
      <c r="AG189" s="64"/>
      <c r="AH189" s="62"/>
      <c r="AI189" s="63"/>
      <c r="AJ189" s="63"/>
      <c r="AK189" s="63"/>
      <c r="AL189" s="63"/>
      <c r="AM189" s="63"/>
      <c r="AN189" s="63"/>
      <c r="AO189" s="63"/>
      <c r="AP189" s="63"/>
      <c r="AQ189" s="63"/>
      <c r="AR189" s="63"/>
      <c r="AS189" s="64"/>
      <c r="AT189" s="65"/>
      <c r="AU189" s="66"/>
      <c r="AV189" s="66"/>
      <c r="AW189" s="66"/>
      <c r="AX189" s="66"/>
      <c r="AY189" s="66"/>
      <c r="AZ189" s="66"/>
      <c r="BA189" s="66"/>
      <c r="BB189" s="66"/>
      <c r="BC189" s="66"/>
      <c r="BD189" s="66"/>
      <c r="BE189" s="67"/>
      <c r="BF189" s="61">
        <f t="shared" si="5"/>
        <v>0</v>
      </c>
    </row>
    <row r="190" spans="1:58" ht="27.75" customHeight="1">
      <c r="A190" s="22">
        <v>182</v>
      </c>
      <c r="B190" s="50" t="str">
        <f>IF($A190="","",LOOKUP($A190,[1]ADMIN!$A$4:$A$355,[1]ADMIN!$C$4:$C$355))</f>
        <v>BCP</v>
      </c>
      <c r="C190" s="50" t="str">
        <f>IF($A190="","",LOOKUP($A190,[1]ADMIN!$A$4:$A$355,[1]ADMIN!$E$4:$E$355))</f>
        <v>BCP000</v>
      </c>
      <c r="D190" s="50" t="str">
        <f>IF($A190="","",LOOKUP($A190,[1]ADMIN!$A$4:$A$355,[1]ADMIN!$F$4:$F$355))</f>
        <v>Current</v>
      </c>
      <c r="E190" s="50">
        <f>IF($A190="","",LOOKUP($A190,[1]ADMIN!$A$4:$A$355,[1]ADMIN!$G$4:$G$355))</f>
        <v>451</v>
      </c>
      <c r="F190" s="51" t="str">
        <f>IF($A190="","",LOOKUP($A190,[1]ADMIN!$A$4:$A$355,[1]ADMIN!$I$4:$I$355))</f>
        <v xml:space="preserve">Heater PVC Conduit- 1/2 in - 4 in </v>
      </c>
      <c r="G190" s="52"/>
      <c r="H190" s="53">
        <f t="shared" si="4"/>
        <v>0</v>
      </c>
      <c r="I190" s="54" t="s">
        <v>40</v>
      </c>
      <c r="J190" s="62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4"/>
      <c r="V190" s="62"/>
      <c r="W190" s="63"/>
      <c r="X190" s="63"/>
      <c r="Y190" s="63"/>
      <c r="Z190" s="63"/>
      <c r="AA190" s="63"/>
      <c r="AB190" s="63"/>
      <c r="AC190" s="63"/>
      <c r="AD190" s="63"/>
      <c r="AE190" s="63"/>
      <c r="AF190" s="63"/>
      <c r="AG190" s="64"/>
      <c r="AH190" s="62"/>
      <c r="AI190" s="63"/>
      <c r="AJ190" s="63"/>
      <c r="AK190" s="63"/>
      <c r="AL190" s="63"/>
      <c r="AM190" s="63"/>
      <c r="AN190" s="63"/>
      <c r="AO190" s="63"/>
      <c r="AP190" s="63"/>
      <c r="AQ190" s="63"/>
      <c r="AR190" s="63"/>
      <c r="AS190" s="64"/>
      <c r="AT190" s="65"/>
      <c r="AU190" s="66"/>
      <c r="AV190" s="66"/>
      <c r="AW190" s="66"/>
      <c r="AX190" s="66"/>
      <c r="AY190" s="66"/>
      <c r="AZ190" s="66"/>
      <c r="BA190" s="66"/>
      <c r="BB190" s="66"/>
      <c r="BC190" s="66"/>
      <c r="BD190" s="66"/>
      <c r="BE190" s="67"/>
      <c r="BF190" s="61">
        <f t="shared" si="5"/>
        <v>0</v>
      </c>
    </row>
    <row r="191" spans="1:58" ht="27.75" customHeight="1">
      <c r="A191" s="22">
        <v>183</v>
      </c>
      <c r="B191" s="50" t="str">
        <f>IF($A191="","",LOOKUP($A191,[1]ADMIN!$A$4:$A$355,[1]ADMIN!$C$4:$C$355))</f>
        <v>BCP</v>
      </c>
      <c r="C191" s="50" t="str">
        <f>IF($A191="","",LOOKUP($A191,[1]ADMIN!$A$4:$A$355,[1]ADMIN!$E$4:$E$355))</f>
        <v>BCP000</v>
      </c>
      <c r="D191" s="50" t="str">
        <f>IF($A191="","",LOOKUP($A191,[1]ADMIN!$A$4:$A$355,[1]ADMIN!$F$4:$F$355))</f>
        <v>Current</v>
      </c>
      <c r="E191" s="50">
        <f>IF($A191="","",LOOKUP($A191,[1]ADMIN!$A$4:$A$355,[1]ADMIN!$G$4:$G$355))</f>
        <v>453</v>
      </c>
      <c r="F191" s="51" t="str">
        <f>IF($A191="","",LOOKUP($A191,[1]ADMIN!$A$4:$A$355,[1]ADMIN!$I$4:$I$355))</f>
        <v xml:space="preserve">Heater PVC Conduit- 1/2 in - 6 in 230 volt rotating </v>
      </c>
      <c r="G191" s="52"/>
      <c r="H191" s="53">
        <f t="shared" si="4"/>
        <v>0</v>
      </c>
      <c r="I191" s="54" t="s">
        <v>40</v>
      </c>
      <c r="J191" s="62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4"/>
      <c r="V191" s="62"/>
      <c r="W191" s="63"/>
      <c r="X191" s="63"/>
      <c r="Y191" s="63"/>
      <c r="Z191" s="63"/>
      <c r="AA191" s="63"/>
      <c r="AB191" s="63"/>
      <c r="AC191" s="63"/>
      <c r="AD191" s="63"/>
      <c r="AE191" s="63"/>
      <c r="AF191" s="63"/>
      <c r="AG191" s="64"/>
      <c r="AH191" s="62"/>
      <c r="AI191" s="63"/>
      <c r="AJ191" s="63"/>
      <c r="AK191" s="63"/>
      <c r="AL191" s="63"/>
      <c r="AM191" s="63"/>
      <c r="AN191" s="63"/>
      <c r="AO191" s="63"/>
      <c r="AP191" s="63"/>
      <c r="AQ191" s="63"/>
      <c r="AR191" s="63"/>
      <c r="AS191" s="64"/>
      <c r="AT191" s="65"/>
      <c r="AU191" s="66"/>
      <c r="AV191" s="66"/>
      <c r="AW191" s="66"/>
      <c r="AX191" s="66"/>
      <c r="AY191" s="66"/>
      <c r="AZ191" s="66"/>
      <c r="BA191" s="66"/>
      <c r="BB191" s="66"/>
      <c r="BC191" s="66"/>
      <c r="BD191" s="66"/>
      <c r="BE191" s="67"/>
      <c r="BF191" s="61">
        <f t="shared" si="5"/>
        <v>0</v>
      </c>
    </row>
    <row r="192" spans="1:58" ht="27.75" customHeight="1">
      <c r="A192" s="22">
        <v>184</v>
      </c>
      <c r="B192" s="50" t="str">
        <f>IF($A192="","",LOOKUP($A192,[1]ADMIN!$A$4:$A$355,[1]ADMIN!$C$4:$C$355))</f>
        <v>BNT</v>
      </c>
      <c r="C192" s="50" t="str">
        <f>IF($A192="","",LOOKUP($A192,[1]ADMIN!$A$4:$A$355,[1]ADMIN!$E$4:$E$355))</f>
        <v>BNT000</v>
      </c>
      <c r="D192" s="50" t="str">
        <f>IF($A192="","",LOOKUP($A192,[1]ADMIN!$A$4:$A$355,[1]ADMIN!$F$4:$F$355))</f>
        <v>Current</v>
      </c>
      <c r="E192" s="50">
        <f>IF($A192="","",LOOKUP($A192,[1]ADMIN!$A$4:$A$355,[1]ADMIN!$G$4:$G$355))</f>
        <v>280</v>
      </c>
      <c r="F192" s="51" t="str">
        <f>IF($A192="","",LOOKUP($A192,[1]ADMIN!$A$4:$A$355,[1]ADMIN!$I$4:$I$355))</f>
        <v>Bending Table- for use with 880 Series Benders</v>
      </c>
      <c r="G192" s="52"/>
      <c r="H192" s="53">
        <f t="shared" si="4"/>
        <v>0</v>
      </c>
      <c r="I192" s="54" t="s">
        <v>40</v>
      </c>
      <c r="J192" s="62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4"/>
      <c r="V192" s="62"/>
      <c r="W192" s="63"/>
      <c r="X192" s="63"/>
      <c r="Y192" s="63"/>
      <c r="Z192" s="63"/>
      <c r="AA192" s="63"/>
      <c r="AB192" s="63"/>
      <c r="AC192" s="63"/>
      <c r="AD192" s="63"/>
      <c r="AE192" s="63"/>
      <c r="AF192" s="63"/>
      <c r="AG192" s="64"/>
      <c r="AH192" s="62"/>
      <c r="AI192" s="63"/>
      <c r="AJ192" s="63"/>
      <c r="AK192" s="63"/>
      <c r="AL192" s="63"/>
      <c r="AM192" s="63"/>
      <c r="AN192" s="63"/>
      <c r="AO192" s="63"/>
      <c r="AP192" s="63"/>
      <c r="AQ192" s="63"/>
      <c r="AR192" s="63"/>
      <c r="AS192" s="64"/>
      <c r="AT192" s="65"/>
      <c r="AU192" s="66"/>
      <c r="AV192" s="66"/>
      <c r="AW192" s="66"/>
      <c r="AX192" s="66"/>
      <c r="AY192" s="66"/>
      <c r="AZ192" s="66"/>
      <c r="BA192" s="66"/>
      <c r="BB192" s="66"/>
      <c r="BC192" s="66"/>
      <c r="BD192" s="66"/>
      <c r="BE192" s="67"/>
      <c r="BF192" s="61">
        <f t="shared" si="5"/>
        <v>0</v>
      </c>
    </row>
    <row r="193" spans="1:58" ht="27.75" customHeight="1">
      <c r="A193" s="22">
        <v>185</v>
      </c>
      <c r="B193" s="50" t="str">
        <f>IF($A193="","",LOOKUP($A193,[1]ADMIN!$A$4:$A$355,[1]ADMIN!$C$4:$C$355))</f>
        <v>BLO</v>
      </c>
      <c r="C193" s="50" t="str">
        <f>IF($A193="","",LOOKUP($A193,[1]ADMIN!$A$4:$A$355,[1]ADMIN!$E$4:$E$355))</f>
        <v>BLOCP2</v>
      </c>
      <c r="D193" s="50" t="str">
        <f>IF($A193="","",LOOKUP($A193,[1]ADMIN!$A$4:$A$355,[1]ADMIN!$F$4:$F$355))</f>
        <v>Copus</v>
      </c>
      <c r="E193" s="50" t="str">
        <f>IF($A193="","",LOOKUP($A193,[1]ADMIN!$A$4:$A$355,[1]ADMIN!$G$4:$G$355))</f>
        <v>175CV</v>
      </c>
      <c r="F193" s="51" t="str">
        <f>IF($A193="","",LOOKUP($A193,[1]ADMIN!$A$4:$A$355,[1]ADMIN!$I$4:$I$355))</f>
        <v>Blower Coppus- electric 8 in model 175 CV (not including duct hose)</v>
      </c>
      <c r="G193" s="52"/>
      <c r="H193" s="53">
        <f t="shared" si="4"/>
        <v>0</v>
      </c>
      <c r="I193" s="54" t="s">
        <v>40</v>
      </c>
      <c r="J193" s="62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4"/>
      <c r="V193" s="62"/>
      <c r="W193" s="63"/>
      <c r="X193" s="63"/>
      <c r="Y193" s="63"/>
      <c r="Z193" s="63"/>
      <c r="AA193" s="63"/>
      <c r="AB193" s="63"/>
      <c r="AC193" s="63"/>
      <c r="AD193" s="63"/>
      <c r="AE193" s="63"/>
      <c r="AF193" s="63"/>
      <c r="AG193" s="64"/>
      <c r="AH193" s="62"/>
      <c r="AI193" s="63"/>
      <c r="AJ193" s="63"/>
      <c r="AK193" s="63"/>
      <c r="AL193" s="63"/>
      <c r="AM193" s="63"/>
      <c r="AN193" s="63"/>
      <c r="AO193" s="63"/>
      <c r="AP193" s="63"/>
      <c r="AQ193" s="63"/>
      <c r="AR193" s="63"/>
      <c r="AS193" s="64"/>
      <c r="AT193" s="65"/>
      <c r="AU193" s="66"/>
      <c r="AV193" s="66"/>
      <c r="AW193" s="66"/>
      <c r="AX193" s="66"/>
      <c r="AY193" s="66"/>
      <c r="AZ193" s="66"/>
      <c r="BA193" s="66"/>
      <c r="BB193" s="66"/>
      <c r="BC193" s="66"/>
      <c r="BD193" s="66"/>
      <c r="BE193" s="67"/>
      <c r="BF193" s="61">
        <f t="shared" si="5"/>
        <v>0</v>
      </c>
    </row>
    <row r="194" spans="1:58" ht="27.75" customHeight="1">
      <c r="A194" s="22">
        <v>186</v>
      </c>
      <c r="B194" s="50" t="str">
        <f>IF($A194="","",LOOKUP($A194,[1]ADMIN!$A$4:$A$355,[1]ADMIN!$C$4:$C$355))</f>
        <v>BLO</v>
      </c>
      <c r="C194" s="50" t="str">
        <f>IF($A194="","",LOOKUP($A194,[1]ADMIN!$A$4:$A$355,[1]ADMIN!$E$4:$E$355))</f>
        <v>BLOCP2</v>
      </c>
      <c r="D194" s="50" t="str">
        <f>IF($A194="","",LOOKUP($A194,[1]ADMIN!$A$4:$A$355,[1]ADMIN!$F$4:$F$355))</f>
        <v>Copus</v>
      </c>
      <c r="E194" s="50" t="str">
        <f>IF($A194="","",LOOKUP($A194,[1]ADMIN!$A$4:$A$355,[1]ADMIN!$G$4:$G$355))</f>
        <v>250CV</v>
      </c>
      <c r="F194" s="51" t="str">
        <f>IF($A194="","",LOOKUP($A194,[1]ADMIN!$A$4:$A$355,[1]ADMIN!$I$4:$I$355))</f>
        <v>Blower Coppus- electric 12 in model 250 CV (not including duct hose)</v>
      </c>
      <c r="G194" s="52"/>
      <c r="H194" s="53">
        <f t="shared" si="4"/>
        <v>0</v>
      </c>
      <c r="I194" s="54" t="s">
        <v>40</v>
      </c>
      <c r="J194" s="62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4"/>
      <c r="V194" s="62"/>
      <c r="W194" s="63"/>
      <c r="X194" s="63"/>
      <c r="Y194" s="63"/>
      <c r="Z194" s="63"/>
      <c r="AA194" s="63"/>
      <c r="AB194" s="63"/>
      <c r="AC194" s="63"/>
      <c r="AD194" s="63"/>
      <c r="AE194" s="63"/>
      <c r="AF194" s="63"/>
      <c r="AG194" s="64"/>
      <c r="AH194" s="62"/>
      <c r="AI194" s="63"/>
      <c r="AJ194" s="63"/>
      <c r="AK194" s="63"/>
      <c r="AL194" s="63"/>
      <c r="AM194" s="63"/>
      <c r="AN194" s="63"/>
      <c r="AO194" s="63"/>
      <c r="AP194" s="63"/>
      <c r="AQ194" s="63"/>
      <c r="AR194" s="63"/>
      <c r="AS194" s="64"/>
      <c r="AT194" s="65"/>
      <c r="AU194" s="66"/>
      <c r="AV194" s="66"/>
      <c r="AW194" s="66"/>
      <c r="AX194" s="66"/>
      <c r="AY194" s="66"/>
      <c r="AZ194" s="66"/>
      <c r="BA194" s="66"/>
      <c r="BB194" s="66"/>
      <c r="BC194" s="66"/>
      <c r="BD194" s="66"/>
      <c r="BE194" s="67"/>
      <c r="BF194" s="61">
        <f t="shared" si="5"/>
        <v>0</v>
      </c>
    </row>
    <row r="195" spans="1:58" ht="27.75" customHeight="1">
      <c r="A195" s="22">
        <v>187</v>
      </c>
      <c r="B195" s="50" t="str">
        <f>IF($A195="","",LOOKUP($A195,[1]ADMIN!$A$4:$A$355,[1]ADMIN!$C$4:$C$355))</f>
        <v>WST</v>
      </c>
      <c r="C195" s="50" t="str">
        <f>IF($A195="","",LOOKUP($A195,[1]ADMIN!$A$4:$A$355,[1]ADMIN!$E$4:$E$355))</f>
        <v>WST000</v>
      </c>
      <c r="D195" s="50" t="str">
        <f>IF($A195="","",LOOKUP($A195,[1]ADMIN!$A$4:$A$355,[1]ADMIN!$F$4:$F$355))</f>
        <v>Seatek</v>
      </c>
      <c r="E195" s="50" t="str">
        <f>IF($A195="","",LOOKUP($A195,[1]ADMIN!$A$4:$A$355,[1]ADMIN!$G$4:$G$355))</f>
        <v>RSK-125BP</v>
      </c>
      <c r="F195" s="51" t="str">
        <f>IF($A195="","",LOOKUP($A195,[1]ADMIN!$A$4:$A$355,[1]ADMIN!$I$4:$I$355))</f>
        <v>Cable Stripper 18V Cordless RSK-125BP</v>
      </c>
      <c r="G195" s="52"/>
      <c r="H195" s="53">
        <f t="shared" si="4"/>
        <v>0</v>
      </c>
      <c r="I195" s="54" t="s">
        <v>40</v>
      </c>
      <c r="J195" s="62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4"/>
      <c r="V195" s="62"/>
      <c r="W195" s="63"/>
      <c r="X195" s="63"/>
      <c r="Y195" s="63"/>
      <c r="Z195" s="63"/>
      <c r="AA195" s="63"/>
      <c r="AB195" s="63"/>
      <c r="AC195" s="63"/>
      <c r="AD195" s="63"/>
      <c r="AE195" s="63"/>
      <c r="AF195" s="63"/>
      <c r="AG195" s="64"/>
      <c r="AH195" s="62"/>
      <c r="AI195" s="63"/>
      <c r="AJ195" s="63"/>
      <c r="AK195" s="63"/>
      <c r="AL195" s="63"/>
      <c r="AM195" s="63"/>
      <c r="AN195" s="63"/>
      <c r="AO195" s="63"/>
      <c r="AP195" s="63"/>
      <c r="AQ195" s="63"/>
      <c r="AR195" s="63"/>
      <c r="AS195" s="64"/>
      <c r="AT195" s="65"/>
      <c r="AU195" s="66"/>
      <c r="AV195" s="66"/>
      <c r="AW195" s="66"/>
      <c r="AX195" s="66"/>
      <c r="AY195" s="66"/>
      <c r="AZ195" s="66"/>
      <c r="BA195" s="66"/>
      <c r="BB195" s="66"/>
      <c r="BC195" s="66"/>
      <c r="BD195" s="66"/>
      <c r="BE195" s="67"/>
      <c r="BF195" s="61">
        <f t="shared" si="5"/>
        <v>0</v>
      </c>
    </row>
    <row r="196" spans="1:58" ht="27.75" customHeight="1">
      <c r="A196" s="22">
        <v>188</v>
      </c>
      <c r="B196" s="50" t="str">
        <f>IF($A196="","",LOOKUP($A196,[1]ADMIN!$A$4:$A$355,[1]ADMIN!$C$4:$C$355))</f>
        <v>MLM</v>
      </c>
      <c r="C196" s="50" t="str">
        <f>IF($A196="","",LOOKUP($A196,[1]ADMIN!$A$4:$A$355,[1]ADMIN!$E$4:$E$355))</f>
        <v>MLM000</v>
      </c>
      <c r="D196" s="50" t="str">
        <f>IF($A196="","",LOOKUP($A196,[1]ADMIN!$A$4:$A$355,[1]ADMIN!$F$4:$F$355))</f>
        <v>Tiger Track (Harrington)</v>
      </c>
      <c r="E196" s="50" t="str">
        <f>IF($A196="","",LOOKUP($A196,[1]ADMIN!$A$4:$A$355,[1]ADMIN!$G$4:$G$355))</f>
        <v>511-6000-5-7</v>
      </c>
      <c r="F196" s="51" t="str">
        <f>IF($A196="","",LOOKUP($A196,[1]ADMIN!$A$4:$A$355,[1]ADMIN!$I$4:$I$355))</f>
        <v>A-frame 5'x7', 6,000 lbs gantry</v>
      </c>
      <c r="G196" s="52"/>
      <c r="H196" s="53">
        <f t="shared" si="4"/>
        <v>0</v>
      </c>
      <c r="I196" s="54" t="s">
        <v>40</v>
      </c>
      <c r="J196" s="62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4"/>
      <c r="V196" s="62"/>
      <c r="W196" s="63"/>
      <c r="X196" s="63"/>
      <c r="Y196" s="63"/>
      <c r="Z196" s="63"/>
      <c r="AA196" s="63"/>
      <c r="AB196" s="63"/>
      <c r="AC196" s="63"/>
      <c r="AD196" s="63"/>
      <c r="AE196" s="63"/>
      <c r="AF196" s="63"/>
      <c r="AG196" s="64"/>
      <c r="AH196" s="62"/>
      <c r="AI196" s="63"/>
      <c r="AJ196" s="63"/>
      <c r="AK196" s="63"/>
      <c r="AL196" s="63"/>
      <c r="AM196" s="63"/>
      <c r="AN196" s="63"/>
      <c r="AO196" s="63"/>
      <c r="AP196" s="63"/>
      <c r="AQ196" s="63"/>
      <c r="AR196" s="63"/>
      <c r="AS196" s="64"/>
      <c r="AT196" s="65"/>
      <c r="AU196" s="66"/>
      <c r="AV196" s="66"/>
      <c r="AW196" s="66"/>
      <c r="AX196" s="66"/>
      <c r="AY196" s="66"/>
      <c r="AZ196" s="66"/>
      <c r="BA196" s="66"/>
      <c r="BB196" s="66"/>
      <c r="BC196" s="66"/>
      <c r="BD196" s="66"/>
      <c r="BE196" s="67"/>
      <c r="BF196" s="61">
        <f t="shared" si="5"/>
        <v>0</v>
      </c>
    </row>
    <row r="197" spans="1:58" ht="27.75" customHeight="1">
      <c r="A197" s="22">
        <v>189</v>
      </c>
      <c r="B197" s="50" t="str">
        <f>IF($A197="","",LOOKUP($A197,[1]ADMIN!$A$4:$A$355,[1]ADMIN!$C$4:$C$355))</f>
        <v>CWP</v>
      </c>
      <c r="C197" s="50" t="str">
        <f>IF($A197="","",LOOKUP($A197,[1]ADMIN!$A$4:$A$355,[1]ADMIN!$E$4:$E$355))</f>
        <v>CWP006</v>
      </c>
      <c r="D197" s="50" t="str">
        <f>IF($A197="","",LOOKUP($A197,[1]ADMIN!$A$4:$A$355,[1]ADMIN!$F$4:$F$355))</f>
        <v>Current</v>
      </c>
      <c r="E197" s="50">
        <f>IF($A197="","",LOOKUP($A197,[1]ADMIN!$A$4:$A$355,[1]ADMIN!$G$4:$G$355))</f>
        <v>8845</v>
      </c>
      <c r="F197" s="51" t="str">
        <f>IF($A197="","",LOOKUP($A197,[1]ADMIN!$A$4:$A$355,[1]ADMIN!$I$4:$I$355))</f>
        <v>Cable Puller- 8000 lbs with floor mount</v>
      </c>
      <c r="G197" s="52"/>
      <c r="H197" s="53">
        <f t="shared" si="4"/>
        <v>0</v>
      </c>
      <c r="I197" s="54" t="s">
        <v>40</v>
      </c>
      <c r="J197" s="62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4"/>
      <c r="V197" s="62"/>
      <c r="W197" s="63"/>
      <c r="X197" s="63"/>
      <c r="Y197" s="63"/>
      <c r="Z197" s="63"/>
      <c r="AA197" s="63"/>
      <c r="AB197" s="63"/>
      <c r="AC197" s="63"/>
      <c r="AD197" s="63"/>
      <c r="AE197" s="63"/>
      <c r="AF197" s="63"/>
      <c r="AG197" s="64"/>
      <c r="AH197" s="62"/>
      <c r="AI197" s="63"/>
      <c r="AJ197" s="63"/>
      <c r="AK197" s="63"/>
      <c r="AL197" s="63"/>
      <c r="AM197" s="63"/>
      <c r="AN197" s="63"/>
      <c r="AO197" s="63"/>
      <c r="AP197" s="63"/>
      <c r="AQ197" s="63"/>
      <c r="AR197" s="63"/>
      <c r="AS197" s="64"/>
      <c r="AT197" s="65"/>
      <c r="AU197" s="66"/>
      <c r="AV197" s="66"/>
      <c r="AW197" s="66"/>
      <c r="AX197" s="66"/>
      <c r="AY197" s="66"/>
      <c r="AZ197" s="66"/>
      <c r="BA197" s="66"/>
      <c r="BB197" s="66"/>
      <c r="BC197" s="66"/>
      <c r="BD197" s="66"/>
      <c r="BE197" s="67"/>
      <c r="BF197" s="61">
        <f t="shared" si="5"/>
        <v>0</v>
      </c>
    </row>
    <row r="198" spans="1:58" ht="27.75" customHeight="1">
      <c r="A198" s="22">
        <v>190</v>
      </c>
      <c r="B198" s="50" t="str">
        <f>IF($A198="","",LOOKUP($A198,[1]ADMIN!$A$4:$A$355,[1]ADMIN!$C$4:$C$355))</f>
        <v>VFT</v>
      </c>
      <c r="C198" s="50" t="str">
        <f>IF($A198="","",LOOKUP($A198,[1]ADMIN!$A$4:$A$355,[1]ADMIN!$E$4:$E$355))</f>
        <v>VFT000</v>
      </c>
      <c r="D198" s="50" t="str">
        <f>IF($A198="","",LOOKUP($A198,[1]ADMIN!$A$4:$A$355,[1]ADMIN!$F$4:$F$355))</f>
        <v>Greenlee</v>
      </c>
      <c r="E198" s="50" t="str">
        <f>IF($A198="","",LOOKUP($A198,[1]ADMIN!$A$4:$A$355,[1]ADMIN!$G$4:$G$355))</f>
        <v>690-15</v>
      </c>
      <c r="F198" s="51" t="str">
        <f>IF($A198="","",LOOKUP($A198,[1]ADMIN!$A$4:$A$355,[1]ADMIN!$I$4:$I$355))</f>
        <v>Vacuum Fish Tape Kit- capacity 1/2 - 4 in</v>
      </c>
      <c r="G198" s="52"/>
      <c r="H198" s="53">
        <f t="shared" si="4"/>
        <v>0</v>
      </c>
      <c r="I198" s="54" t="s">
        <v>40</v>
      </c>
      <c r="J198" s="62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4"/>
      <c r="V198" s="62"/>
      <c r="W198" s="63"/>
      <c r="X198" s="63"/>
      <c r="Y198" s="63"/>
      <c r="Z198" s="63"/>
      <c r="AA198" s="63"/>
      <c r="AB198" s="63"/>
      <c r="AC198" s="63"/>
      <c r="AD198" s="63"/>
      <c r="AE198" s="63"/>
      <c r="AF198" s="63"/>
      <c r="AG198" s="64"/>
      <c r="AH198" s="62"/>
      <c r="AI198" s="63"/>
      <c r="AJ198" s="63"/>
      <c r="AK198" s="63"/>
      <c r="AL198" s="63"/>
      <c r="AM198" s="63"/>
      <c r="AN198" s="63"/>
      <c r="AO198" s="63"/>
      <c r="AP198" s="63"/>
      <c r="AQ198" s="63"/>
      <c r="AR198" s="63"/>
      <c r="AS198" s="64"/>
      <c r="AT198" s="65"/>
      <c r="AU198" s="66"/>
      <c r="AV198" s="66"/>
      <c r="AW198" s="66"/>
      <c r="AX198" s="66"/>
      <c r="AY198" s="66"/>
      <c r="AZ198" s="66"/>
      <c r="BA198" s="66"/>
      <c r="BB198" s="66"/>
      <c r="BC198" s="66"/>
      <c r="BD198" s="66"/>
      <c r="BE198" s="67"/>
      <c r="BF198" s="61">
        <f t="shared" si="5"/>
        <v>0</v>
      </c>
    </row>
    <row r="199" spans="1:58" ht="27.75" customHeight="1">
      <c r="A199" s="22">
        <v>191</v>
      </c>
      <c r="B199" s="50" t="str">
        <f>IF($A199="","",LOOKUP($A199,[1]ADMIN!$A$4:$A$355,[1]ADMIN!$C$4:$C$355))</f>
        <v>DSC</v>
      </c>
      <c r="C199" s="50" t="str">
        <f>IF($A199="","",LOOKUP($A199,[1]ADMIN!$A$4:$A$355,[1]ADMIN!$E$4:$E$355))</f>
        <v>DSC000</v>
      </c>
      <c r="D199" s="50" t="str">
        <f>IF($A199="","",LOOKUP($A199,[1]ADMIN!$A$4:$A$355,[1]ADMIN!$F$4:$F$355))</f>
        <v>Greenlee</v>
      </c>
      <c r="E199" s="50" t="str">
        <f>IF($A199="","",LOOKUP($A199,[1]ADMIN!$A$4:$A$355,[1]ADMIN!$G$4:$G$355))</f>
        <v>KD12CU</v>
      </c>
      <c r="F199" s="51" t="str">
        <f>IF($A199="","",LOOKUP($A199,[1]ADMIN!$A$4:$A$355,[1]ADMIN!$I$4:$I$355))</f>
        <v>Greenlee dies -KC12,KA12</v>
      </c>
      <c r="G199" s="52"/>
      <c r="H199" s="53">
        <f t="shared" si="4"/>
        <v>0</v>
      </c>
      <c r="I199" s="54" t="s">
        <v>40</v>
      </c>
      <c r="J199" s="62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4"/>
      <c r="V199" s="62"/>
      <c r="W199" s="63"/>
      <c r="X199" s="63"/>
      <c r="Y199" s="63"/>
      <c r="Z199" s="63"/>
      <c r="AA199" s="63"/>
      <c r="AB199" s="63"/>
      <c r="AC199" s="63"/>
      <c r="AD199" s="63"/>
      <c r="AE199" s="63"/>
      <c r="AF199" s="63"/>
      <c r="AG199" s="64"/>
      <c r="AH199" s="62"/>
      <c r="AI199" s="63"/>
      <c r="AJ199" s="63"/>
      <c r="AK199" s="63"/>
      <c r="AL199" s="63"/>
      <c r="AM199" s="63"/>
      <c r="AN199" s="63"/>
      <c r="AO199" s="63"/>
      <c r="AP199" s="63"/>
      <c r="AQ199" s="63"/>
      <c r="AR199" s="63"/>
      <c r="AS199" s="64"/>
      <c r="AT199" s="65"/>
      <c r="AU199" s="66"/>
      <c r="AV199" s="66"/>
      <c r="AW199" s="66"/>
      <c r="AX199" s="66"/>
      <c r="AY199" s="66"/>
      <c r="AZ199" s="66"/>
      <c r="BA199" s="66"/>
      <c r="BB199" s="66"/>
      <c r="BC199" s="66"/>
      <c r="BD199" s="66"/>
      <c r="BE199" s="67"/>
      <c r="BF199" s="61">
        <f t="shared" si="5"/>
        <v>0</v>
      </c>
    </row>
    <row r="200" spans="1:58" ht="27.75" customHeight="1">
      <c r="A200" s="22">
        <v>192</v>
      </c>
      <c r="B200" s="50" t="str">
        <f>IF($A200="","",LOOKUP($A200,[1]ADMIN!$A$4:$A$355,[1]ADMIN!$C$4:$C$355))</f>
        <v>CCT</v>
      </c>
      <c r="C200" s="50" t="str">
        <f>IF($A200="","",LOOKUP($A200,[1]ADMIN!$A$4:$A$355,[1]ADMIN!$E$4:$E$355))</f>
        <v>CCT000</v>
      </c>
      <c r="D200" s="50" t="str">
        <f>IF($A200="","",LOOKUP($A200,[1]ADMIN!$A$4:$A$355,[1]ADMIN!$F$4:$F$355))</f>
        <v>Greenlee</v>
      </c>
      <c r="E200" s="50" t="str">
        <f>IF($A200="","",LOOKUP($A200,[1]ADMIN!$A$4:$A$355,[1]ADMIN!$G$4:$G$355))</f>
        <v>EK1240L11</v>
      </c>
      <c r="F200" s="51" t="str">
        <f>IF($A200="","",LOOKUP($A200,[1]ADMIN!$A$4:$A$355,[1]ADMIN!$I$4:$I$355))</f>
        <v>Cable Crimper Tool- 12 ton cordless 18 Volt without dies (requires "U" shape dies)</v>
      </c>
      <c r="G200" s="52"/>
      <c r="H200" s="53">
        <f t="shared" si="4"/>
        <v>0</v>
      </c>
      <c r="I200" s="54" t="s">
        <v>40</v>
      </c>
      <c r="J200" s="62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4"/>
      <c r="V200" s="62"/>
      <c r="W200" s="63"/>
      <c r="X200" s="63"/>
      <c r="Y200" s="63"/>
      <c r="Z200" s="63"/>
      <c r="AA200" s="63"/>
      <c r="AB200" s="63"/>
      <c r="AC200" s="63"/>
      <c r="AD200" s="63"/>
      <c r="AE200" s="63"/>
      <c r="AF200" s="63"/>
      <c r="AG200" s="64"/>
      <c r="AH200" s="62"/>
      <c r="AI200" s="63"/>
      <c r="AJ200" s="63"/>
      <c r="AK200" s="63"/>
      <c r="AL200" s="63"/>
      <c r="AM200" s="63"/>
      <c r="AN200" s="63"/>
      <c r="AO200" s="63"/>
      <c r="AP200" s="63"/>
      <c r="AQ200" s="63"/>
      <c r="AR200" s="63"/>
      <c r="AS200" s="64"/>
      <c r="AT200" s="65"/>
      <c r="AU200" s="66"/>
      <c r="AV200" s="66"/>
      <c r="AW200" s="66"/>
      <c r="AX200" s="66"/>
      <c r="AY200" s="66"/>
      <c r="AZ200" s="66"/>
      <c r="BA200" s="66"/>
      <c r="BB200" s="66"/>
      <c r="BC200" s="66"/>
      <c r="BD200" s="66"/>
      <c r="BE200" s="67"/>
      <c r="BF200" s="61">
        <f t="shared" si="5"/>
        <v>0</v>
      </c>
    </row>
    <row r="201" spans="1:58" ht="27.75" customHeight="1">
      <c r="A201" s="22">
        <v>193</v>
      </c>
      <c r="B201" s="50" t="str">
        <f>IF($A201="","",LOOKUP($A201,[1]ADMIN!$A$4:$A$355,[1]ADMIN!$C$4:$C$355))</f>
        <v>HCT</v>
      </c>
      <c r="C201" s="50" t="str">
        <f>IF($A201="","",LOOKUP($A201,[1]ADMIN!$A$4:$A$355,[1]ADMIN!$E$4:$E$355))</f>
        <v>HCT000</v>
      </c>
      <c r="D201" s="50" t="str">
        <f>IF($A201="","",LOOKUP($A201,[1]ADMIN!$A$4:$A$355,[1]ADMIN!$F$4:$F$355))</f>
        <v>Greenlee</v>
      </c>
      <c r="E201" s="50" t="str">
        <f>IF($A201="","",LOOKUP($A201,[1]ADMIN!$A$4:$A$355,[1]ADMIN!$G$4:$G$355))</f>
        <v>HKL1232</v>
      </c>
      <c r="F201" s="51" t="str">
        <f>IF($A201="","",LOOKUP($A201,[1]ADMIN!$A$4:$A$355,[1]ADMIN!$I$4:$I$355))</f>
        <v>Hydraulic Crimping Tool- 12 ton manual 8 AWG - 750 KCM without dies (requires "U" shape dies)</v>
      </c>
      <c r="G201" s="52"/>
      <c r="H201" s="53">
        <f t="shared" si="4"/>
        <v>0</v>
      </c>
      <c r="I201" s="54" t="s">
        <v>40</v>
      </c>
      <c r="J201" s="62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4"/>
      <c r="V201" s="62"/>
      <c r="W201" s="63"/>
      <c r="X201" s="63"/>
      <c r="Y201" s="63"/>
      <c r="Z201" s="63"/>
      <c r="AA201" s="63"/>
      <c r="AB201" s="63"/>
      <c r="AC201" s="63"/>
      <c r="AD201" s="63"/>
      <c r="AE201" s="63"/>
      <c r="AF201" s="63"/>
      <c r="AG201" s="64"/>
      <c r="AH201" s="62"/>
      <c r="AI201" s="63"/>
      <c r="AJ201" s="63"/>
      <c r="AK201" s="63"/>
      <c r="AL201" s="63"/>
      <c r="AM201" s="63"/>
      <c r="AN201" s="63"/>
      <c r="AO201" s="63"/>
      <c r="AP201" s="63"/>
      <c r="AQ201" s="63"/>
      <c r="AR201" s="63"/>
      <c r="AS201" s="64"/>
      <c r="AT201" s="65"/>
      <c r="AU201" s="66"/>
      <c r="AV201" s="66"/>
      <c r="AW201" s="66"/>
      <c r="AX201" s="66"/>
      <c r="AY201" s="66"/>
      <c r="AZ201" s="66"/>
      <c r="BA201" s="66"/>
      <c r="BB201" s="66"/>
      <c r="BC201" s="66"/>
      <c r="BD201" s="66"/>
      <c r="BE201" s="67"/>
      <c r="BF201" s="61">
        <f t="shared" si="5"/>
        <v>0</v>
      </c>
    </row>
    <row r="202" spans="1:58" ht="27.75" customHeight="1">
      <c r="A202" s="22">
        <v>194</v>
      </c>
      <c r="B202" s="50" t="str">
        <f>IF($A202="","",LOOKUP($A202,[1]ADMIN!$A$4:$A$355,[1]ADMIN!$C$4:$C$355))</f>
        <v>HCT</v>
      </c>
      <c r="C202" s="50" t="str">
        <f>IF($A202="","",LOOKUP($A202,[1]ADMIN!$A$4:$A$355,[1]ADMIN!$E$4:$E$355))</f>
        <v>HCT000</v>
      </c>
      <c r="D202" s="50" t="str">
        <f>IF($A202="","",LOOKUP($A202,[1]ADMIN!$A$4:$A$355,[1]ADMIN!$F$4:$F$355))</f>
        <v>Greenlee</v>
      </c>
      <c r="E202" s="50" t="str">
        <f>IF($A202="","",LOOKUP($A202,[1]ADMIN!$A$4:$A$355,[1]ADMIN!$G$4:$G$355))</f>
        <v>EK12IDL11</v>
      </c>
      <c r="F202" s="51" t="str">
        <f>IF($A202="","",LOOKUP($A202,[1]ADMIN!$A$4:$A$355,[1]ADMIN!$I$4:$I$355))</f>
        <v>Hydraulic Crimping Tool- 12 ton cordless 18 Volt dieless</v>
      </c>
      <c r="G202" s="52"/>
      <c r="H202" s="53">
        <f t="shared" ref="H202:H265" si="6">SUM(J202:BE202)</f>
        <v>0</v>
      </c>
      <c r="I202" s="54" t="s">
        <v>40</v>
      </c>
      <c r="J202" s="62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4"/>
      <c r="V202" s="62"/>
      <c r="W202" s="63"/>
      <c r="X202" s="63"/>
      <c r="Y202" s="63"/>
      <c r="Z202" s="63"/>
      <c r="AA202" s="63"/>
      <c r="AB202" s="63"/>
      <c r="AC202" s="63"/>
      <c r="AD202" s="63"/>
      <c r="AE202" s="63"/>
      <c r="AF202" s="63"/>
      <c r="AG202" s="64"/>
      <c r="AH202" s="62"/>
      <c r="AI202" s="63"/>
      <c r="AJ202" s="63"/>
      <c r="AK202" s="63"/>
      <c r="AL202" s="63"/>
      <c r="AM202" s="63"/>
      <c r="AN202" s="63"/>
      <c r="AO202" s="63"/>
      <c r="AP202" s="63"/>
      <c r="AQ202" s="63"/>
      <c r="AR202" s="63"/>
      <c r="AS202" s="64"/>
      <c r="AT202" s="65"/>
      <c r="AU202" s="66"/>
      <c r="AV202" s="66"/>
      <c r="AW202" s="66"/>
      <c r="AX202" s="66"/>
      <c r="AY202" s="66"/>
      <c r="AZ202" s="66"/>
      <c r="BA202" s="66"/>
      <c r="BB202" s="66"/>
      <c r="BC202" s="66"/>
      <c r="BD202" s="66"/>
      <c r="BE202" s="67"/>
      <c r="BF202" s="61">
        <f t="shared" ref="BF202:BF265" si="7">G202*H202</f>
        <v>0</v>
      </c>
    </row>
    <row r="203" spans="1:58" ht="27.75" customHeight="1">
      <c r="A203" s="22">
        <v>195</v>
      </c>
      <c r="B203" s="50" t="str">
        <f>IF($A203="","",LOOKUP($A203,[1]ADMIN!$A$4:$A$355,[1]ADMIN!$C$4:$C$355))</f>
        <v>HCT</v>
      </c>
      <c r="C203" s="50" t="str">
        <f>IF($A203="","",LOOKUP($A203,[1]ADMIN!$A$4:$A$355,[1]ADMIN!$E$4:$E$355))</f>
        <v>HCT000</v>
      </c>
      <c r="D203" s="50" t="str">
        <f>IF($A203="","",LOOKUP($A203,[1]ADMIN!$A$4:$A$355,[1]ADMIN!$F$4:$F$355))</f>
        <v>Greenlee</v>
      </c>
      <c r="E203" s="50" t="str">
        <f>IF($A203="","",LOOKUP($A203,[1]ADMIN!$A$4:$A$355,[1]ADMIN!$G$4:$G$355))</f>
        <v>HK12ID</v>
      </c>
      <c r="F203" s="51" t="str">
        <f>IF($A203="","",LOOKUP($A203,[1]ADMIN!$A$4:$A$355,[1]ADMIN!$I$4:$I$355))</f>
        <v>Hydraulic Crimping Tool- 12 ton manual 8 AWG - 750 KCM dieless</v>
      </c>
      <c r="G203" s="52"/>
      <c r="H203" s="53">
        <f t="shared" si="6"/>
        <v>0</v>
      </c>
      <c r="I203" s="54" t="s">
        <v>40</v>
      </c>
      <c r="J203" s="62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4"/>
      <c r="V203" s="62"/>
      <c r="W203" s="63"/>
      <c r="X203" s="63"/>
      <c r="Y203" s="63"/>
      <c r="Z203" s="63"/>
      <c r="AA203" s="63"/>
      <c r="AB203" s="63"/>
      <c r="AC203" s="63"/>
      <c r="AD203" s="63"/>
      <c r="AE203" s="63"/>
      <c r="AF203" s="63"/>
      <c r="AG203" s="64"/>
      <c r="AH203" s="62"/>
      <c r="AI203" s="63"/>
      <c r="AJ203" s="63"/>
      <c r="AK203" s="63"/>
      <c r="AL203" s="63"/>
      <c r="AM203" s="63"/>
      <c r="AN203" s="63"/>
      <c r="AO203" s="63"/>
      <c r="AP203" s="63"/>
      <c r="AQ203" s="63"/>
      <c r="AR203" s="63"/>
      <c r="AS203" s="64"/>
      <c r="AT203" s="65"/>
      <c r="AU203" s="66"/>
      <c r="AV203" s="66"/>
      <c r="AW203" s="66"/>
      <c r="AX203" s="66"/>
      <c r="AY203" s="66"/>
      <c r="AZ203" s="66"/>
      <c r="BA203" s="66"/>
      <c r="BB203" s="66"/>
      <c r="BC203" s="66"/>
      <c r="BD203" s="66"/>
      <c r="BE203" s="67"/>
      <c r="BF203" s="61">
        <f t="shared" si="7"/>
        <v>0</v>
      </c>
    </row>
    <row r="204" spans="1:58" ht="27.75" customHeight="1">
      <c r="A204" s="22">
        <v>196</v>
      </c>
      <c r="B204" s="50" t="str">
        <f>IF($A204="","",LOOKUP($A204,[1]ADMIN!$A$4:$A$355,[1]ADMIN!$C$4:$C$355))</f>
        <v>PKO</v>
      </c>
      <c r="C204" s="50" t="str">
        <f>IF($A204="","",LOOKUP($A204,[1]ADMIN!$A$4:$A$355,[1]ADMIN!$E$4:$E$355))</f>
        <v>PKO000</v>
      </c>
      <c r="D204" s="50" t="str">
        <f>IF($A204="","",LOOKUP($A204,[1]ADMIN!$A$4:$A$355,[1]ADMIN!$F$4:$F$355))</f>
        <v>Hougen</v>
      </c>
      <c r="E204" s="50" t="str">
        <f>IF($A204="","",LOOKUP($A204,[1]ADMIN!$A$4:$A$355,[1]ADMIN!$G$4:$G$355))</f>
        <v>75002.5PR</v>
      </c>
      <c r="F204" s="51" t="str">
        <f>IF($A204="","",LOOKUP($A204,[1]ADMIN!$A$4:$A$355,[1]ADMIN!$I$4:$I$355))</f>
        <v>Hougen metal hole punch, 1/2" diameter through 1/2" steel at 45 degrees</v>
      </c>
      <c r="G204" s="52"/>
      <c r="H204" s="53">
        <f t="shared" si="6"/>
        <v>0</v>
      </c>
      <c r="I204" s="54" t="s">
        <v>40</v>
      </c>
      <c r="J204" s="62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4"/>
      <c r="V204" s="62"/>
      <c r="W204" s="63"/>
      <c r="X204" s="63"/>
      <c r="Y204" s="63"/>
      <c r="Z204" s="63"/>
      <c r="AA204" s="63"/>
      <c r="AB204" s="63"/>
      <c r="AC204" s="63"/>
      <c r="AD204" s="63"/>
      <c r="AE204" s="63"/>
      <c r="AF204" s="63"/>
      <c r="AG204" s="64"/>
      <c r="AH204" s="62"/>
      <c r="AI204" s="63"/>
      <c r="AJ204" s="63"/>
      <c r="AK204" s="63"/>
      <c r="AL204" s="63"/>
      <c r="AM204" s="63"/>
      <c r="AN204" s="63"/>
      <c r="AO204" s="63"/>
      <c r="AP204" s="63"/>
      <c r="AQ204" s="63"/>
      <c r="AR204" s="63"/>
      <c r="AS204" s="64"/>
      <c r="AT204" s="65"/>
      <c r="AU204" s="66"/>
      <c r="AV204" s="66"/>
      <c r="AW204" s="66"/>
      <c r="AX204" s="66"/>
      <c r="AY204" s="66"/>
      <c r="AZ204" s="66"/>
      <c r="BA204" s="66"/>
      <c r="BB204" s="66"/>
      <c r="BC204" s="66"/>
      <c r="BD204" s="66"/>
      <c r="BE204" s="67"/>
      <c r="BF204" s="61">
        <f t="shared" si="7"/>
        <v>0</v>
      </c>
    </row>
    <row r="205" spans="1:58" ht="27.75" customHeight="1">
      <c r="A205" s="22">
        <v>197</v>
      </c>
      <c r="B205" s="50" t="str">
        <f>IF($A205="","",LOOKUP($A205,[1]ADMIN!$A$4:$A$355,[1]ADMIN!$C$4:$C$355))</f>
        <v>PKO</v>
      </c>
      <c r="C205" s="50" t="str">
        <f>IF($A205="","",LOOKUP($A205,[1]ADMIN!$A$4:$A$355,[1]ADMIN!$E$4:$E$355))</f>
        <v>PKO000</v>
      </c>
      <c r="D205" s="50" t="str">
        <f>IF($A205="","",LOOKUP($A205,[1]ADMIN!$A$4:$A$355,[1]ADMIN!$F$4:$F$355))</f>
        <v>Cleveland Steel Containers</v>
      </c>
      <c r="E205" s="50" t="str">
        <f>IF($A205="","",LOOKUP($A205,[1]ADMIN!$A$4:$A$355,[1]ADMIN!$G$4:$G$355))</f>
        <v>PACK1</v>
      </c>
      <c r="F205" s="51" t="str">
        <f>IF($A205="","",LOOKUP($A205,[1]ADMIN!$A$4:$A$355,[1]ADMIN!$I$4:$I$355))</f>
        <v>Cleveland Tool portable hydraulic punches</v>
      </c>
      <c r="G205" s="52"/>
      <c r="H205" s="53">
        <f t="shared" si="6"/>
        <v>0</v>
      </c>
      <c r="I205" s="54" t="s">
        <v>40</v>
      </c>
      <c r="J205" s="62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4"/>
      <c r="V205" s="62"/>
      <c r="W205" s="63"/>
      <c r="X205" s="63"/>
      <c r="Y205" s="63"/>
      <c r="Z205" s="63"/>
      <c r="AA205" s="63"/>
      <c r="AB205" s="63"/>
      <c r="AC205" s="63"/>
      <c r="AD205" s="63"/>
      <c r="AE205" s="63"/>
      <c r="AF205" s="63"/>
      <c r="AG205" s="64"/>
      <c r="AH205" s="62"/>
      <c r="AI205" s="63"/>
      <c r="AJ205" s="63"/>
      <c r="AK205" s="63"/>
      <c r="AL205" s="63"/>
      <c r="AM205" s="63"/>
      <c r="AN205" s="63"/>
      <c r="AO205" s="63"/>
      <c r="AP205" s="63"/>
      <c r="AQ205" s="63"/>
      <c r="AR205" s="63"/>
      <c r="AS205" s="64"/>
      <c r="AT205" s="65"/>
      <c r="AU205" s="66"/>
      <c r="AV205" s="66"/>
      <c r="AW205" s="66"/>
      <c r="AX205" s="66"/>
      <c r="AY205" s="66"/>
      <c r="AZ205" s="66"/>
      <c r="BA205" s="66"/>
      <c r="BB205" s="66"/>
      <c r="BC205" s="66"/>
      <c r="BD205" s="66"/>
      <c r="BE205" s="67"/>
      <c r="BF205" s="61">
        <f t="shared" si="7"/>
        <v>0</v>
      </c>
    </row>
    <row r="206" spans="1:58" ht="27.75" customHeight="1">
      <c r="A206" s="22">
        <v>198</v>
      </c>
      <c r="B206" s="50" t="str">
        <f>IF($A206="","",LOOKUP($A206,[1]ADMIN!$A$4:$A$355,[1]ADMIN!$C$4:$C$355))</f>
        <v>BRH</v>
      </c>
      <c r="C206" s="50" t="str">
        <f>IF($A206="","",LOOKUP($A206,[1]ADMIN!$A$4:$A$355,[1]ADMIN!$E$4:$E$355))</f>
        <v>BRH000</v>
      </c>
      <c r="D206" s="50" t="str">
        <f>IF($A206="","",LOOKUP($A206,[1]ADMIN!$A$4:$A$355,[1]ADMIN!$F$4:$F$355))</f>
        <v>Rod Chomper</v>
      </c>
      <c r="E206" s="50" t="str">
        <f>IF($A206="","",LOOKUP($A206,[1]ADMIN!$A$4:$A$355,[1]ADMIN!$G$4:$G$355))</f>
        <v>CBRPD11</v>
      </c>
      <c r="F206" s="51" t="str">
        <f>IF($A206="","",LOOKUP($A206,[1]ADMIN!$A$4:$A$355,[1]ADMIN!$I$4:$I$355))</f>
        <v xml:space="preserve">Bender and Cutter Rebar- hydraulic gas #3 - #11 </v>
      </c>
      <c r="G206" s="52"/>
      <c r="H206" s="53">
        <f t="shared" si="6"/>
        <v>0</v>
      </c>
      <c r="I206" s="54" t="s">
        <v>40</v>
      </c>
      <c r="J206" s="62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4"/>
      <c r="V206" s="62"/>
      <c r="W206" s="63"/>
      <c r="X206" s="63"/>
      <c r="Y206" s="63"/>
      <c r="Z206" s="63"/>
      <c r="AA206" s="63"/>
      <c r="AB206" s="63"/>
      <c r="AC206" s="63"/>
      <c r="AD206" s="63"/>
      <c r="AE206" s="63"/>
      <c r="AF206" s="63"/>
      <c r="AG206" s="64"/>
      <c r="AH206" s="62"/>
      <c r="AI206" s="63"/>
      <c r="AJ206" s="63"/>
      <c r="AK206" s="63"/>
      <c r="AL206" s="63"/>
      <c r="AM206" s="63"/>
      <c r="AN206" s="63"/>
      <c r="AO206" s="63"/>
      <c r="AP206" s="63"/>
      <c r="AQ206" s="63"/>
      <c r="AR206" s="63"/>
      <c r="AS206" s="64"/>
      <c r="AT206" s="65"/>
      <c r="AU206" s="66"/>
      <c r="AV206" s="66"/>
      <c r="AW206" s="66"/>
      <c r="AX206" s="66"/>
      <c r="AY206" s="66"/>
      <c r="AZ206" s="66"/>
      <c r="BA206" s="66"/>
      <c r="BB206" s="66"/>
      <c r="BC206" s="66"/>
      <c r="BD206" s="66"/>
      <c r="BE206" s="67"/>
      <c r="BF206" s="61">
        <f t="shared" si="7"/>
        <v>0</v>
      </c>
    </row>
    <row r="207" spans="1:58" ht="27.75" customHeight="1">
      <c r="A207" s="22">
        <v>199</v>
      </c>
      <c r="B207" s="50" t="str">
        <f>IF($A207="","",LOOKUP($A207,[1]ADMIN!$A$4:$A$355,[1]ADMIN!$C$4:$C$355))</f>
        <v>BRH</v>
      </c>
      <c r="C207" s="50" t="str">
        <f>IF($A207="","",LOOKUP($A207,[1]ADMIN!$A$4:$A$355,[1]ADMIN!$E$4:$E$355))</f>
        <v>BRJ000</v>
      </c>
      <c r="D207" s="50" t="str">
        <f>IF($A207="","",LOOKUP($A207,[1]ADMIN!$A$4:$A$355,[1]ADMIN!$F$4:$F$355))</f>
        <v>Rod Chomper</v>
      </c>
      <c r="E207" s="50" t="str">
        <f>IF($A207="","",LOOKUP($A207,[1]ADMIN!$A$4:$A$355,[1]ADMIN!$G$4:$G$355))</f>
        <v>CBRPG11</v>
      </c>
      <c r="F207" s="51" t="str">
        <f>IF($A207="","",LOOKUP($A207,[1]ADMIN!$A$4:$A$355,[1]ADMIN!$I$4:$I$355))</f>
        <v>Portable electric rebar bender with #6 and #8 dies</v>
      </c>
      <c r="G207" s="52"/>
      <c r="H207" s="53">
        <f t="shared" si="6"/>
        <v>0</v>
      </c>
      <c r="I207" s="54" t="s">
        <v>40</v>
      </c>
      <c r="J207" s="62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4"/>
      <c r="V207" s="62"/>
      <c r="W207" s="63"/>
      <c r="X207" s="63"/>
      <c r="Y207" s="63"/>
      <c r="Z207" s="63"/>
      <c r="AA207" s="63"/>
      <c r="AB207" s="63"/>
      <c r="AC207" s="63"/>
      <c r="AD207" s="63"/>
      <c r="AE207" s="63"/>
      <c r="AF207" s="63"/>
      <c r="AG207" s="64"/>
      <c r="AH207" s="62"/>
      <c r="AI207" s="63"/>
      <c r="AJ207" s="63"/>
      <c r="AK207" s="63"/>
      <c r="AL207" s="63"/>
      <c r="AM207" s="63"/>
      <c r="AN207" s="63"/>
      <c r="AO207" s="63"/>
      <c r="AP207" s="63"/>
      <c r="AQ207" s="63"/>
      <c r="AR207" s="63"/>
      <c r="AS207" s="64"/>
      <c r="AT207" s="65"/>
      <c r="AU207" s="66"/>
      <c r="AV207" s="66"/>
      <c r="AW207" s="66"/>
      <c r="AX207" s="66"/>
      <c r="AY207" s="66"/>
      <c r="AZ207" s="66"/>
      <c r="BA207" s="66"/>
      <c r="BB207" s="66"/>
      <c r="BC207" s="66"/>
      <c r="BD207" s="66"/>
      <c r="BE207" s="67"/>
      <c r="BF207" s="61">
        <f t="shared" si="7"/>
        <v>0</v>
      </c>
    </row>
    <row r="208" spans="1:58" ht="27.75" customHeight="1">
      <c r="A208" s="22">
        <v>200</v>
      </c>
      <c r="B208" s="50" t="str">
        <f>IF($A208="","",LOOKUP($A208,[1]ADMIN!$A$4:$A$355,[1]ADMIN!$C$4:$C$355))</f>
        <v>BBR</v>
      </c>
      <c r="C208" s="50" t="str">
        <f>IF($A208="","",LOOKUP($A208,[1]ADMIN!$A$4:$A$355,[1]ADMIN!$E$4:$E$355))</f>
        <v>BBR008</v>
      </c>
      <c r="D208" s="50" t="str">
        <f>IF($A208="","",LOOKUP($A208,[1]ADMIN!$A$4:$A$355,[1]ADMIN!$F$4:$F$355))</f>
        <v>Tennsmith</v>
      </c>
      <c r="E208" s="50" t="str">
        <f>IF($A208="","",LOOKUP($A208,[1]ADMIN!$A$4:$A$355,[1]ADMIN!$G$4:$G$355))</f>
        <v>HB97-16</v>
      </c>
      <c r="F208" s="51" t="str">
        <f>IF($A208="","",LOOKUP($A208,[1]ADMIN!$A$4:$A$355,[1]ADMIN!$I$4:$I$355))</f>
        <v xml:space="preserve">Bending Brake- 16 gauge manual up to 8 ft </v>
      </c>
      <c r="G208" s="52"/>
      <c r="H208" s="53">
        <f t="shared" si="6"/>
        <v>0</v>
      </c>
      <c r="I208" s="54" t="s">
        <v>40</v>
      </c>
      <c r="J208" s="62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4"/>
      <c r="V208" s="62"/>
      <c r="W208" s="63"/>
      <c r="X208" s="63"/>
      <c r="Y208" s="63"/>
      <c r="Z208" s="63"/>
      <c r="AA208" s="63"/>
      <c r="AB208" s="63"/>
      <c r="AC208" s="63"/>
      <c r="AD208" s="63"/>
      <c r="AE208" s="63"/>
      <c r="AF208" s="63"/>
      <c r="AG208" s="64"/>
      <c r="AH208" s="62"/>
      <c r="AI208" s="63"/>
      <c r="AJ208" s="63"/>
      <c r="AK208" s="63"/>
      <c r="AL208" s="63"/>
      <c r="AM208" s="63"/>
      <c r="AN208" s="63"/>
      <c r="AO208" s="63"/>
      <c r="AP208" s="63"/>
      <c r="AQ208" s="63"/>
      <c r="AR208" s="63"/>
      <c r="AS208" s="64"/>
      <c r="AT208" s="65"/>
      <c r="AU208" s="66"/>
      <c r="AV208" s="66"/>
      <c r="AW208" s="66"/>
      <c r="AX208" s="66"/>
      <c r="AY208" s="66"/>
      <c r="AZ208" s="66"/>
      <c r="BA208" s="66"/>
      <c r="BB208" s="66"/>
      <c r="BC208" s="66"/>
      <c r="BD208" s="66"/>
      <c r="BE208" s="67"/>
      <c r="BF208" s="61">
        <f t="shared" si="7"/>
        <v>0</v>
      </c>
    </row>
    <row r="209" spans="1:58" ht="27.75" customHeight="1">
      <c r="A209" s="22">
        <v>201</v>
      </c>
      <c r="B209" s="50" t="str">
        <f>IF($A209="","",LOOKUP($A209,[1]ADMIN!$A$4:$A$355,[1]ADMIN!$C$4:$C$355))</f>
        <v>SMS</v>
      </c>
      <c r="C209" s="50" t="str">
        <f>IF($A209="","",LOOKUP($A209,[1]ADMIN!$A$4:$A$355,[1]ADMIN!$E$4:$E$355))</f>
        <v>SMS000</v>
      </c>
      <c r="D209" s="50" t="str">
        <f>IF($A209="","",LOOKUP($A209,[1]ADMIN!$A$4:$A$355,[1]ADMIN!$F$4:$F$355))</f>
        <v>Pexto</v>
      </c>
      <c r="E209" s="50">
        <f>IF($A209="","",LOOKUP($A209,[1]ADMIN!$A$4:$A$355,[1]ADMIN!$G$4:$G$355))</f>
        <v>152</v>
      </c>
      <c r="F209" s="51" t="str">
        <f>IF($A209="","",LOOKUP($A209,[1]ADMIN!$A$4:$A$355,[1]ADMIN!$I$4:$I$355))</f>
        <v xml:space="preserve">Shear Sheet Metal- 16 - 20 gauge manual 4 ft </v>
      </c>
      <c r="G209" s="52"/>
      <c r="H209" s="53">
        <f t="shared" si="6"/>
        <v>0</v>
      </c>
      <c r="I209" s="54" t="s">
        <v>40</v>
      </c>
      <c r="J209" s="62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4"/>
      <c r="V209" s="62"/>
      <c r="W209" s="63"/>
      <c r="X209" s="63"/>
      <c r="Y209" s="63"/>
      <c r="Z209" s="63"/>
      <c r="AA209" s="63"/>
      <c r="AB209" s="63"/>
      <c r="AC209" s="63"/>
      <c r="AD209" s="63"/>
      <c r="AE209" s="63"/>
      <c r="AF209" s="63"/>
      <c r="AG209" s="64"/>
      <c r="AH209" s="62"/>
      <c r="AI209" s="63"/>
      <c r="AJ209" s="63"/>
      <c r="AK209" s="63"/>
      <c r="AL209" s="63"/>
      <c r="AM209" s="63"/>
      <c r="AN209" s="63"/>
      <c r="AO209" s="63"/>
      <c r="AP209" s="63"/>
      <c r="AQ209" s="63"/>
      <c r="AR209" s="63"/>
      <c r="AS209" s="64"/>
      <c r="AT209" s="65"/>
      <c r="AU209" s="66"/>
      <c r="AV209" s="66"/>
      <c r="AW209" s="66"/>
      <c r="AX209" s="66"/>
      <c r="AY209" s="66"/>
      <c r="AZ209" s="66"/>
      <c r="BA209" s="66"/>
      <c r="BB209" s="66"/>
      <c r="BC209" s="66"/>
      <c r="BD209" s="66"/>
      <c r="BE209" s="67"/>
      <c r="BF209" s="61">
        <f t="shared" si="7"/>
        <v>0</v>
      </c>
    </row>
    <row r="210" spans="1:58" ht="27.75" customHeight="1">
      <c r="A210" s="22">
        <v>202</v>
      </c>
      <c r="B210" s="50" t="str">
        <f>IF($A210="","",LOOKUP($A210,[1]ADMIN!$A$4:$A$355,[1]ADMIN!$C$4:$C$355))</f>
        <v>IFS</v>
      </c>
      <c r="C210" s="50" t="str">
        <f>IF($A210="","",LOOKUP($A210,[1]ADMIN!$A$4:$A$355,[1]ADMIN!$E$4:$E$355))</f>
        <v>IFS000</v>
      </c>
      <c r="D210" s="50" t="str">
        <f>IF($A210="","",LOOKUP($A210,[1]ADMIN!$A$4:$A$355,[1]ADMIN!$F$4:$F$355))</f>
        <v>Forrest</v>
      </c>
      <c r="E210" s="50">
        <f>IF($A210="","",LOOKUP($A210,[1]ADMIN!$A$4:$A$355,[1]ADMIN!$G$4:$G$355))</f>
        <v>648</v>
      </c>
      <c r="F210" s="51" t="str">
        <f>IF($A210="","",LOOKUP($A210,[1]ADMIN!$A$4:$A$355,[1]ADMIN!$I$4:$I$355))</f>
        <v>Insulation Fitting Saw- (Jacketing Shear) for 032 alum or 26 gauge galv manual 4 ft</v>
      </c>
      <c r="G210" s="52"/>
      <c r="H210" s="53">
        <f t="shared" si="6"/>
        <v>0</v>
      </c>
      <c r="I210" s="54" t="s">
        <v>40</v>
      </c>
      <c r="J210" s="62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4"/>
      <c r="V210" s="62"/>
      <c r="W210" s="63"/>
      <c r="X210" s="63"/>
      <c r="Y210" s="63"/>
      <c r="Z210" s="63"/>
      <c r="AA210" s="63"/>
      <c r="AB210" s="63"/>
      <c r="AC210" s="63"/>
      <c r="AD210" s="63"/>
      <c r="AE210" s="63"/>
      <c r="AF210" s="63"/>
      <c r="AG210" s="64"/>
      <c r="AH210" s="62"/>
      <c r="AI210" s="63"/>
      <c r="AJ210" s="63"/>
      <c r="AK210" s="63"/>
      <c r="AL210" s="63"/>
      <c r="AM210" s="63"/>
      <c r="AN210" s="63"/>
      <c r="AO210" s="63"/>
      <c r="AP210" s="63"/>
      <c r="AQ210" s="63"/>
      <c r="AR210" s="63"/>
      <c r="AS210" s="64"/>
      <c r="AT210" s="65"/>
      <c r="AU210" s="66"/>
      <c r="AV210" s="66"/>
      <c r="AW210" s="66"/>
      <c r="AX210" s="66"/>
      <c r="AY210" s="66"/>
      <c r="AZ210" s="66"/>
      <c r="BA210" s="66"/>
      <c r="BB210" s="66"/>
      <c r="BC210" s="66"/>
      <c r="BD210" s="66"/>
      <c r="BE210" s="67"/>
      <c r="BF210" s="61">
        <f t="shared" si="7"/>
        <v>0</v>
      </c>
    </row>
    <row r="211" spans="1:58" ht="27.75" customHeight="1">
      <c r="A211" s="22">
        <v>203</v>
      </c>
      <c r="B211" s="50" t="str">
        <f>IF($A211="","",LOOKUP($A211,[1]ADMIN!$A$4:$A$355,[1]ADMIN!$C$4:$C$355))</f>
        <v>CCB</v>
      </c>
      <c r="C211" s="50" t="str">
        <f>IF($A211="","",LOOKUP($A211,[1]ADMIN!$A$4:$A$355,[1]ADMIN!$E$4:$E$355))</f>
        <v>CCB000</v>
      </c>
      <c r="D211" s="50" t="str">
        <f>IF($A211="","",LOOKUP($A211,[1]ADMIN!$A$4:$A$355,[1]ADMIN!$F$4:$F$355))</f>
        <v>Greenlee</v>
      </c>
      <c r="E211" s="50" t="str">
        <f>IF($A211="","",LOOKUP($A211,[1]ADMIN!$A$4:$A$355,[1]ADMIN!$G$4:$G$355))</f>
        <v>ESG50L11</v>
      </c>
      <c r="F211" s="51" t="str">
        <f>IF($A211="","",LOOKUP($A211,[1]ADMIN!$A$4:$A$355,[1]ADMIN!$I$4:$I$355))</f>
        <v>Cutter Cable Battery- operated 12 Volt 2" capacity</v>
      </c>
      <c r="G211" s="52"/>
      <c r="H211" s="53">
        <f t="shared" si="6"/>
        <v>0</v>
      </c>
      <c r="I211" s="54" t="s">
        <v>40</v>
      </c>
      <c r="J211" s="62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4"/>
      <c r="V211" s="62"/>
      <c r="W211" s="63"/>
      <c r="X211" s="63"/>
      <c r="Y211" s="63"/>
      <c r="Z211" s="63"/>
      <c r="AA211" s="63"/>
      <c r="AB211" s="63"/>
      <c r="AC211" s="63"/>
      <c r="AD211" s="63"/>
      <c r="AE211" s="63"/>
      <c r="AF211" s="63"/>
      <c r="AG211" s="64"/>
      <c r="AH211" s="62"/>
      <c r="AI211" s="63"/>
      <c r="AJ211" s="63"/>
      <c r="AK211" s="63"/>
      <c r="AL211" s="63"/>
      <c r="AM211" s="63"/>
      <c r="AN211" s="63"/>
      <c r="AO211" s="63"/>
      <c r="AP211" s="63"/>
      <c r="AQ211" s="63"/>
      <c r="AR211" s="63"/>
      <c r="AS211" s="64"/>
      <c r="AT211" s="65"/>
      <c r="AU211" s="66"/>
      <c r="AV211" s="66"/>
      <c r="AW211" s="66"/>
      <c r="AX211" s="66"/>
      <c r="AY211" s="66"/>
      <c r="AZ211" s="66"/>
      <c r="BA211" s="66"/>
      <c r="BB211" s="66"/>
      <c r="BC211" s="66"/>
      <c r="BD211" s="66"/>
      <c r="BE211" s="67"/>
      <c r="BF211" s="61">
        <f t="shared" si="7"/>
        <v>0</v>
      </c>
    </row>
    <row r="212" spans="1:58" ht="27.75" customHeight="1">
      <c r="A212" s="22">
        <v>204</v>
      </c>
      <c r="B212" s="50" t="str">
        <f>IF($A212="","",LOOKUP($A212,[1]ADMIN!$A$4:$A$355,[1]ADMIN!$C$4:$C$355))</f>
        <v>WHP</v>
      </c>
      <c r="C212" s="50" t="str">
        <f>IF($A212="","",LOOKUP($A212,[1]ADMIN!$A$4:$A$355,[1]ADMIN!$E$4:$E$355))</f>
        <v>WHP000</v>
      </c>
      <c r="D212" s="50" t="str">
        <f>IF($A212="","",LOOKUP($A212,[1]ADMIN!$A$4:$A$355,[1]ADMIN!$F$4:$F$355))</f>
        <v>Briggs &amp; stratton</v>
      </c>
      <c r="E212" s="50">
        <f>IF($A212="","",LOOKUP($A212,[1]ADMIN!$A$4:$A$355,[1]ADMIN!$G$4:$G$355))</f>
        <v>20330</v>
      </c>
      <c r="F212" s="51" t="str">
        <f>IF($A212="","",LOOKUP($A212,[1]ADMIN!$A$4:$A$355,[1]ADMIN!$I$4:$I$355))</f>
        <v xml:space="preserve">Washer High Pressure- gasoline 3000 - 3500 psi cold water </v>
      </c>
      <c r="G212" s="52"/>
      <c r="H212" s="53">
        <f t="shared" si="6"/>
        <v>0</v>
      </c>
      <c r="I212" s="54" t="s">
        <v>40</v>
      </c>
      <c r="J212" s="62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4"/>
      <c r="V212" s="62"/>
      <c r="W212" s="63"/>
      <c r="X212" s="63"/>
      <c r="Y212" s="63"/>
      <c r="Z212" s="63"/>
      <c r="AA212" s="63"/>
      <c r="AB212" s="63"/>
      <c r="AC212" s="63"/>
      <c r="AD212" s="63"/>
      <c r="AE212" s="63"/>
      <c r="AF212" s="63"/>
      <c r="AG212" s="64"/>
      <c r="AH212" s="62"/>
      <c r="AI212" s="63"/>
      <c r="AJ212" s="63"/>
      <c r="AK212" s="63"/>
      <c r="AL212" s="63"/>
      <c r="AM212" s="63"/>
      <c r="AN212" s="63"/>
      <c r="AO212" s="63"/>
      <c r="AP212" s="63"/>
      <c r="AQ212" s="63"/>
      <c r="AR212" s="63"/>
      <c r="AS212" s="64"/>
      <c r="AT212" s="65"/>
      <c r="AU212" s="66"/>
      <c r="AV212" s="66"/>
      <c r="AW212" s="66"/>
      <c r="AX212" s="66"/>
      <c r="AY212" s="66"/>
      <c r="AZ212" s="66"/>
      <c r="BA212" s="66"/>
      <c r="BB212" s="66"/>
      <c r="BC212" s="66"/>
      <c r="BD212" s="66"/>
      <c r="BE212" s="67"/>
      <c r="BF212" s="61">
        <f t="shared" si="7"/>
        <v>0</v>
      </c>
    </row>
    <row r="213" spans="1:58" ht="27.75" customHeight="1">
      <c r="A213" s="22">
        <v>205</v>
      </c>
      <c r="B213" s="50" t="str">
        <f>IF($A213="","",LOOKUP($A213,[1]ADMIN!$A$4:$A$355,[1]ADMIN!$C$4:$C$355))</f>
        <v>CLW</v>
      </c>
      <c r="C213" s="50" t="str">
        <f>IF($A213="","",LOOKUP($A213,[1]ADMIN!$A$4:$A$355,[1]ADMIN!$E$4:$E$355))</f>
        <v>CLW000</v>
      </c>
      <c r="D213" s="50" t="str">
        <f>IF($A213="","",LOOKUP($A213,[1]ADMIN!$A$4:$A$355,[1]ADMIN!$F$4:$F$355))</f>
        <v>Skidmore Wilhelm</v>
      </c>
      <c r="E213" s="50" t="str">
        <f>IF($A213="","",LOOKUP($A213,[1]ADMIN!$A$4:$A$355,[1]ADMIN!$G$4:$G$355))</f>
        <v>MZ-100</v>
      </c>
      <c r="F213" s="51" t="str">
        <f>IF($A213="","",LOOKUP($A213,[1]ADMIN!$A$4:$A$355,[1]ADMIN!$I$4:$I$355))</f>
        <v>Calibrator Torque Wrench 1 inch drive and below</v>
      </c>
      <c r="G213" s="52"/>
      <c r="H213" s="53">
        <f t="shared" si="6"/>
        <v>0</v>
      </c>
      <c r="I213" s="54" t="s">
        <v>40</v>
      </c>
      <c r="J213" s="62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4"/>
      <c r="V213" s="62"/>
      <c r="W213" s="63"/>
      <c r="X213" s="63"/>
      <c r="Y213" s="63"/>
      <c r="Z213" s="63"/>
      <c r="AA213" s="63"/>
      <c r="AB213" s="63"/>
      <c r="AC213" s="63"/>
      <c r="AD213" s="63"/>
      <c r="AE213" s="63"/>
      <c r="AF213" s="63"/>
      <c r="AG213" s="64"/>
      <c r="AH213" s="62"/>
      <c r="AI213" s="63"/>
      <c r="AJ213" s="63"/>
      <c r="AK213" s="63"/>
      <c r="AL213" s="63"/>
      <c r="AM213" s="63"/>
      <c r="AN213" s="63"/>
      <c r="AO213" s="63"/>
      <c r="AP213" s="63"/>
      <c r="AQ213" s="63"/>
      <c r="AR213" s="63"/>
      <c r="AS213" s="64"/>
      <c r="AT213" s="65"/>
      <c r="AU213" s="66"/>
      <c r="AV213" s="66"/>
      <c r="AW213" s="66"/>
      <c r="AX213" s="66"/>
      <c r="AY213" s="66"/>
      <c r="AZ213" s="66"/>
      <c r="BA213" s="66"/>
      <c r="BB213" s="66"/>
      <c r="BC213" s="66"/>
      <c r="BD213" s="66"/>
      <c r="BE213" s="67"/>
      <c r="BF213" s="61">
        <f t="shared" si="7"/>
        <v>0</v>
      </c>
    </row>
    <row r="214" spans="1:58" ht="27.75" customHeight="1">
      <c r="A214" s="22">
        <v>206</v>
      </c>
      <c r="B214" s="50" t="str">
        <f>IF($A214="","",LOOKUP($A214,[1]ADMIN!$A$4:$A$355,[1]ADMIN!$C$4:$C$355))</f>
        <v>VAL</v>
      </c>
      <c r="C214" s="50" t="str">
        <f>IF($A214="","",LOOKUP($A214,[1]ADMIN!$A$4:$A$355,[1]ADMIN!$E$4:$E$355))</f>
        <v>VAL000</v>
      </c>
      <c r="D214" s="50" t="str">
        <f>IF($A214="","",LOOKUP($A214,[1]ADMIN!$A$4:$A$355,[1]ADMIN!$F$4:$F$355))</f>
        <v>Rad</v>
      </c>
      <c r="E214" s="50">
        <f>IF($A214="","",LOOKUP($A214,[1]ADMIN!$A$4:$A$355,[1]ADMIN!$G$4:$G$355))</f>
        <v>23443</v>
      </c>
      <c r="F214" s="51" t="str">
        <f>IF($A214="","",LOOKUP($A214,[1]ADMIN!$A$4:$A$355,[1]ADMIN!$I$4:$I$355))</f>
        <v>RAD 3500 Transducer 3/4" drive</v>
      </c>
      <c r="G214" s="52"/>
      <c r="H214" s="53">
        <f t="shared" si="6"/>
        <v>0</v>
      </c>
      <c r="I214" s="54" t="s">
        <v>40</v>
      </c>
      <c r="J214" s="62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4"/>
      <c r="V214" s="62"/>
      <c r="W214" s="63"/>
      <c r="X214" s="63"/>
      <c r="Y214" s="63"/>
      <c r="Z214" s="63"/>
      <c r="AA214" s="63"/>
      <c r="AB214" s="63"/>
      <c r="AC214" s="63"/>
      <c r="AD214" s="63"/>
      <c r="AE214" s="63"/>
      <c r="AF214" s="63"/>
      <c r="AG214" s="64"/>
      <c r="AH214" s="62"/>
      <c r="AI214" s="63"/>
      <c r="AJ214" s="63"/>
      <c r="AK214" s="63"/>
      <c r="AL214" s="63"/>
      <c r="AM214" s="63"/>
      <c r="AN214" s="63"/>
      <c r="AO214" s="63"/>
      <c r="AP214" s="63"/>
      <c r="AQ214" s="63"/>
      <c r="AR214" s="63"/>
      <c r="AS214" s="64"/>
      <c r="AT214" s="65"/>
      <c r="AU214" s="66"/>
      <c r="AV214" s="66"/>
      <c r="AW214" s="66"/>
      <c r="AX214" s="66"/>
      <c r="AY214" s="66"/>
      <c r="AZ214" s="66"/>
      <c r="BA214" s="66"/>
      <c r="BB214" s="66"/>
      <c r="BC214" s="66"/>
      <c r="BD214" s="66"/>
      <c r="BE214" s="67"/>
      <c r="BF214" s="61">
        <f t="shared" si="7"/>
        <v>0</v>
      </c>
    </row>
    <row r="215" spans="1:58" ht="27.75" customHeight="1">
      <c r="A215" s="22">
        <v>207</v>
      </c>
      <c r="B215" s="50" t="str">
        <f>IF($A215="","",LOOKUP($A215,[1]ADMIN!$A$4:$A$355,[1]ADMIN!$C$4:$C$355))</f>
        <v>VAL</v>
      </c>
      <c r="C215" s="50" t="str">
        <f>IF($A215="","",LOOKUP($A215,[1]ADMIN!$A$4:$A$355,[1]ADMIN!$E$4:$E$355))</f>
        <v>VAL000</v>
      </c>
      <c r="D215" s="50" t="str">
        <f>IF($A215="","",LOOKUP($A215,[1]ADMIN!$A$4:$A$355,[1]ADMIN!$F$4:$F$355))</f>
        <v>Torque Tools</v>
      </c>
      <c r="E215" s="50" t="str">
        <f>IF($A215="","",LOOKUP($A215,[1]ADMIN!$A$4:$A$355,[1]ADMIN!$G$4:$G$355))</f>
        <v>RAD3500</v>
      </c>
      <c r="F215" s="51" t="str">
        <f>IF($A215="","",LOOKUP($A215,[1]ADMIN!$A$4:$A$355,[1]ADMIN!$I$4:$I$355))</f>
        <v>RAD 3500 Transducer 1" drive</v>
      </c>
      <c r="G215" s="52"/>
      <c r="H215" s="53">
        <f t="shared" si="6"/>
        <v>0</v>
      </c>
      <c r="I215" s="54" t="s">
        <v>40</v>
      </c>
      <c r="J215" s="62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4"/>
      <c r="V215" s="62"/>
      <c r="W215" s="63"/>
      <c r="X215" s="63"/>
      <c r="Y215" s="63"/>
      <c r="Z215" s="63"/>
      <c r="AA215" s="63"/>
      <c r="AB215" s="63"/>
      <c r="AC215" s="63"/>
      <c r="AD215" s="63"/>
      <c r="AE215" s="63"/>
      <c r="AF215" s="63"/>
      <c r="AG215" s="64"/>
      <c r="AH215" s="62"/>
      <c r="AI215" s="63"/>
      <c r="AJ215" s="63"/>
      <c r="AK215" s="63"/>
      <c r="AL215" s="63"/>
      <c r="AM215" s="63"/>
      <c r="AN215" s="63"/>
      <c r="AO215" s="63"/>
      <c r="AP215" s="63"/>
      <c r="AQ215" s="63"/>
      <c r="AR215" s="63"/>
      <c r="AS215" s="64"/>
      <c r="AT215" s="65"/>
      <c r="AU215" s="66"/>
      <c r="AV215" s="66"/>
      <c r="AW215" s="66"/>
      <c r="AX215" s="66"/>
      <c r="AY215" s="66"/>
      <c r="AZ215" s="66"/>
      <c r="BA215" s="66"/>
      <c r="BB215" s="66"/>
      <c r="BC215" s="66"/>
      <c r="BD215" s="66"/>
      <c r="BE215" s="67"/>
      <c r="BF215" s="61">
        <f t="shared" si="7"/>
        <v>0</v>
      </c>
    </row>
    <row r="216" spans="1:58" ht="27.75" customHeight="1">
      <c r="A216" s="22">
        <v>208</v>
      </c>
      <c r="B216" s="50" t="str">
        <f>IF($A216="","",LOOKUP($A216,[1]ADMIN!$A$4:$A$355,[1]ADMIN!$C$4:$C$355))</f>
        <v>DPM</v>
      </c>
      <c r="C216" s="50" t="str">
        <f>IF($A216="","",LOOKUP($A216,[1]ADMIN!$A$4:$A$355,[1]ADMIN!$E$4:$E$355))</f>
        <v>DPM114</v>
      </c>
      <c r="D216" s="50" t="str">
        <f>IF($A216="","",LOOKUP($A216,[1]ADMIN!$A$4:$A$355,[1]ADMIN!$F$4:$F$355))</f>
        <v>Milwaukee</v>
      </c>
      <c r="E216" s="50" t="str">
        <f>IF($A216="","",LOOKUP($A216,[1]ADMIN!$A$4:$A$355,[1]ADMIN!$G$4:$G$355))</f>
        <v>4206-1</v>
      </c>
      <c r="F216" s="51" t="str">
        <f>IF($A216="","",LOOKUP($A216,[1]ADMIN!$A$4:$A$355,[1]ADMIN!$I$4:$I$355))</f>
        <v>Drill Press Magnetic- Jacob's Chuck  with stand 1 3/4 in drill capacity</v>
      </c>
      <c r="G216" s="52"/>
      <c r="H216" s="53">
        <f t="shared" si="6"/>
        <v>0</v>
      </c>
      <c r="I216" s="54" t="s">
        <v>40</v>
      </c>
      <c r="J216" s="62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4"/>
      <c r="V216" s="62"/>
      <c r="W216" s="63"/>
      <c r="X216" s="63"/>
      <c r="Y216" s="63"/>
      <c r="Z216" s="63"/>
      <c r="AA216" s="63"/>
      <c r="AB216" s="63"/>
      <c r="AC216" s="63"/>
      <c r="AD216" s="63"/>
      <c r="AE216" s="63"/>
      <c r="AF216" s="63"/>
      <c r="AG216" s="64"/>
      <c r="AH216" s="62"/>
      <c r="AI216" s="63"/>
      <c r="AJ216" s="63"/>
      <c r="AK216" s="63"/>
      <c r="AL216" s="63"/>
      <c r="AM216" s="63"/>
      <c r="AN216" s="63"/>
      <c r="AO216" s="63"/>
      <c r="AP216" s="63"/>
      <c r="AQ216" s="63"/>
      <c r="AR216" s="63"/>
      <c r="AS216" s="64"/>
      <c r="AT216" s="65"/>
      <c r="AU216" s="66"/>
      <c r="AV216" s="66"/>
      <c r="AW216" s="66"/>
      <c r="AX216" s="66"/>
      <c r="AY216" s="66"/>
      <c r="AZ216" s="66"/>
      <c r="BA216" s="66"/>
      <c r="BB216" s="66"/>
      <c r="BC216" s="66"/>
      <c r="BD216" s="66"/>
      <c r="BE216" s="67"/>
      <c r="BF216" s="61">
        <f t="shared" si="7"/>
        <v>0</v>
      </c>
    </row>
    <row r="217" spans="1:58" ht="27.75" customHeight="1">
      <c r="A217" s="22">
        <v>209</v>
      </c>
      <c r="B217" s="50" t="str">
        <f>IF($A217="","",LOOKUP($A217,[1]ADMIN!$A$4:$A$355,[1]ADMIN!$C$4:$C$355))</f>
        <v>DPM</v>
      </c>
      <c r="C217" s="50" t="str">
        <f>IF($A217="","",LOOKUP($A217,[1]ADMIN!$A$4:$A$355,[1]ADMIN!$E$4:$E$355))</f>
        <v>DPM034</v>
      </c>
      <c r="D217" s="50" t="str">
        <f>IF($A217="","",LOOKUP($A217,[1]ADMIN!$A$4:$A$355,[1]ADMIN!$F$4:$F$355))</f>
        <v>Hougen</v>
      </c>
      <c r="E217" s="50" t="str">
        <f>IF($A217="","",LOOKUP($A217,[1]ADMIN!$A$4:$A$355,[1]ADMIN!$G$4:$G$355))</f>
        <v>HMD917</v>
      </c>
      <c r="F217" s="51" t="str">
        <f>IF($A217="","",LOOKUP($A217,[1]ADMIN!$A$4:$A$355,[1]ADMIN!$I$4:$I$355))</f>
        <v>Drill Press Magnetic- electric 3/4 in Weldon Shank 2-3/8 in x 3 in DOC capacity</v>
      </c>
      <c r="G217" s="52"/>
      <c r="H217" s="53">
        <f t="shared" si="6"/>
        <v>0</v>
      </c>
      <c r="I217" s="54" t="s">
        <v>40</v>
      </c>
      <c r="J217" s="62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4"/>
      <c r="V217" s="62"/>
      <c r="W217" s="63"/>
      <c r="X217" s="63"/>
      <c r="Y217" s="63"/>
      <c r="Z217" s="63"/>
      <c r="AA217" s="63"/>
      <c r="AB217" s="63"/>
      <c r="AC217" s="63"/>
      <c r="AD217" s="63"/>
      <c r="AE217" s="63"/>
      <c r="AF217" s="63"/>
      <c r="AG217" s="64"/>
      <c r="AH217" s="62"/>
      <c r="AI217" s="63"/>
      <c r="AJ217" s="63"/>
      <c r="AK217" s="63"/>
      <c r="AL217" s="63"/>
      <c r="AM217" s="63"/>
      <c r="AN217" s="63"/>
      <c r="AO217" s="63"/>
      <c r="AP217" s="63"/>
      <c r="AQ217" s="63"/>
      <c r="AR217" s="63"/>
      <c r="AS217" s="64"/>
      <c r="AT217" s="65"/>
      <c r="AU217" s="66"/>
      <c r="AV217" s="66"/>
      <c r="AW217" s="66"/>
      <c r="AX217" s="66"/>
      <c r="AY217" s="66"/>
      <c r="AZ217" s="66"/>
      <c r="BA217" s="66"/>
      <c r="BB217" s="66"/>
      <c r="BC217" s="66"/>
      <c r="BD217" s="66"/>
      <c r="BE217" s="67"/>
      <c r="BF217" s="61">
        <f t="shared" si="7"/>
        <v>0</v>
      </c>
    </row>
    <row r="218" spans="1:58" ht="27.75" customHeight="1">
      <c r="A218" s="22">
        <v>210</v>
      </c>
      <c r="B218" s="50" t="str">
        <f>IF($A218="","",LOOKUP($A218,[1]ADMIN!$A$4:$A$355,[1]ADMIN!$C$4:$C$355))</f>
        <v>GNG</v>
      </c>
      <c r="C218" s="50" t="str">
        <f>IF($A218="","",LOOKUP($A218,[1]ADMIN!$A$4:$A$355,[1]ADMIN!$E$4:$E$355))</f>
        <v>GNG650</v>
      </c>
      <c r="D218" s="50" t="str">
        <f>IF($A218="","",LOOKUP($A218,[1]ADMIN!$A$4:$A$355,[1]ADMIN!$F$4:$F$355))</f>
        <v>M-Q</v>
      </c>
      <c r="E218" s="50" t="str">
        <f>IF($A218="","",LOOKUP($A218,[1]ADMIN!$A$4:$A$355,[1]ADMIN!$G$4:$G$355))</f>
        <v>GA6HR</v>
      </c>
      <c r="F218" s="51" t="str">
        <f>IF($A218="","",LOOKUP($A218,[1]ADMIN!$A$4:$A$355,[1]ADMIN!$I$4:$I$355))</f>
        <v xml:space="preserve">Generator- portable gasoline 6000 - 6800  watt  </v>
      </c>
      <c r="G218" s="52"/>
      <c r="H218" s="53">
        <f t="shared" si="6"/>
        <v>0</v>
      </c>
      <c r="I218" s="54" t="s">
        <v>40</v>
      </c>
      <c r="J218" s="62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4"/>
      <c r="V218" s="62"/>
      <c r="W218" s="63"/>
      <c r="X218" s="63"/>
      <c r="Y218" s="63"/>
      <c r="Z218" s="63"/>
      <c r="AA218" s="63"/>
      <c r="AB218" s="63"/>
      <c r="AC218" s="63"/>
      <c r="AD218" s="63"/>
      <c r="AE218" s="63"/>
      <c r="AF218" s="63"/>
      <c r="AG218" s="64"/>
      <c r="AH218" s="62"/>
      <c r="AI218" s="63"/>
      <c r="AJ218" s="63"/>
      <c r="AK218" s="63"/>
      <c r="AL218" s="63"/>
      <c r="AM218" s="63"/>
      <c r="AN218" s="63"/>
      <c r="AO218" s="63"/>
      <c r="AP218" s="63"/>
      <c r="AQ218" s="63"/>
      <c r="AR218" s="63"/>
      <c r="AS218" s="64"/>
      <c r="AT218" s="65"/>
      <c r="AU218" s="66"/>
      <c r="AV218" s="66"/>
      <c r="AW218" s="66"/>
      <c r="AX218" s="66"/>
      <c r="AY218" s="66"/>
      <c r="AZ218" s="66"/>
      <c r="BA218" s="66"/>
      <c r="BB218" s="66"/>
      <c r="BC218" s="66"/>
      <c r="BD218" s="66"/>
      <c r="BE218" s="67"/>
      <c r="BF218" s="61">
        <f t="shared" si="7"/>
        <v>0</v>
      </c>
    </row>
    <row r="219" spans="1:58" ht="27.75" customHeight="1">
      <c r="A219" s="22">
        <v>211</v>
      </c>
      <c r="B219" s="50" t="str">
        <f>IF($A219="","",LOOKUP($A219,[1]ADMIN!$A$4:$A$355,[1]ADMIN!$C$4:$C$355))</f>
        <v>GND</v>
      </c>
      <c r="C219" s="50" t="str">
        <f>IF($A219="","",LOOKUP($A219,[1]ADMIN!$A$4:$A$355,[1]ADMIN!$E$4:$E$355))</f>
        <v>GND020</v>
      </c>
      <c r="D219" s="50" t="str">
        <f>IF($A219="","",LOOKUP($A219,[1]ADMIN!$A$4:$A$355,[1]ADMIN!$F$4:$F$355))</f>
        <v>M-Q</v>
      </c>
      <c r="E219" s="50" t="str">
        <f>IF($A219="","",LOOKUP($A219,[1]ADMIN!$A$4:$A$355,[1]ADMIN!$G$4:$G$355))</f>
        <v>DCA25SSIU4F</v>
      </c>
      <c r="F219" s="51" t="str">
        <f>IF($A219="","",LOOKUP($A219,[1]ADMIN!$A$4:$A$355,[1]ADMIN!$I$4:$I$355))</f>
        <v>Generator- diesel 19 - 29 KVA  (replaces G25WMI)</v>
      </c>
      <c r="G219" s="52"/>
      <c r="H219" s="53">
        <f t="shared" si="6"/>
        <v>0</v>
      </c>
      <c r="I219" s="54" t="s">
        <v>40</v>
      </c>
      <c r="J219" s="62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4"/>
      <c r="V219" s="62"/>
      <c r="W219" s="63"/>
      <c r="X219" s="63"/>
      <c r="Y219" s="63"/>
      <c r="Z219" s="63"/>
      <c r="AA219" s="63"/>
      <c r="AB219" s="63"/>
      <c r="AC219" s="63"/>
      <c r="AD219" s="63"/>
      <c r="AE219" s="63"/>
      <c r="AF219" s="63"/>
      <c r="AG219" s="64"/>
      <c r="AH219" s="62"/>
      <c r="AI219" s="63"/>
      <c r="AJ219" s="63"/>
      <c r="AK219" s="63"/>
      <c r="AL219" s="63"/>
      <c r="AM219" s="63"/>
      <c r="AN219" s="63"/>
      <c r="AO219" s="63"/>
      <c r="AP219" s="63"/>
      <c r="AQ219" s="63"/>
      <c r="AR219" s="63"/>
      <c r="AS219" s="64"/>
      <c r="AT219" s="65"/>
      <c r="AU219" s="66"/>
      <c r="AV219" s="66"/>
      <c r="AW219" s="66"/>
      <c r="AX219" s="66"/>
      <c r="AY219" s="66"/>
      <c r="AZ219" s="66"/>
      <c r="BA219" s="66"/>
      <c r="BB219" s="66"/>
      <c r="BC219" s="66"/>
      <c r="BD219" s="66"/>
      <c r="BE219" s="67"/>
      <c r="BF219" s="61">
        <f t="shared" si="7"/>
        <v>0</v>
      </c>
    </row>
    <row r="220" spans="1:58" ht="27.75" customHeight="1">
      <c r="A220" s="22">
        <v>212</v>
      </c>
      <c r="B220" s="50" t="str">
        <f>IF($A220="","",LOOKUP($A220,[1]ADMIN!$A$4:$A$355,[1]ADMIN!$C$4:$C$355))</f>
        <v>GND</v>
      </c>
      <c r="C220" s="50" t="str">
        <f>IF($A220="","",LOOKUP($A220,[1]ADMIN!$A$4:$A$355,[1]ADMIN!$E$4:$E$355))</f>
        <v>GND050</v>
      </c>
      <c r="D220" s="50" t="str">
        <f>IF($A220="","",LOOKUP($A220,[1]ADMIN!$A$4:$A$355,[1]ADMIN!$F$4:$F$355))</f>
        <v>Magnum</v>
      </c>
      <c r="E220" s="50" t="str">
        <f>IF($A220="","",LOOKUP($A220,[1]ADMIN!$A$4:$A$355,[1]ADMIN!$G$4:$G$355))</f>
        <v>MMG45IF4</v>
      </c>
      <c r="F220" s="51" t="str">
        <f>IF($A220="","",LOOKUP($A220,[1]ADMIN!$A$4:$A$355,[1]ADMIN!$I$4:$I$355))</f>
        <v xml:space="preserve">Generator- diesel 45 - 55 KVA  </v>
      </c>
      <c r="G220" s="52"/>
      <c r="H220" s="53">
        <f t="shared" si="6"/>
        <v>0</v>
      </c>
      <c r="I220" s="54" t="s">
        <v>40</v>
      </c>
      <c r="J220" s="62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4"/>
      <c r="V220" s="62"/>
      <c r="W220" s="63"/>
      <c r="X220" s="63"/>
      <c r="Y220" s="63"/>
      <c r="Z220" s="63"/>
      <c r="AA220" s="63"/>
      <c r="AB220" s="63"/>
      <c r="AC220" s="63"/>
      <c r="AD220" s="63"/>
      <c r="AE220" s="63"/>
      <c r="AF220" s="63"/>
      <c r="AG220" s="64"/>
      <c r="AH220" s="62"/>
      <c r="AI220" s="63"/>
      <c r="AJ220" s="63"/>
      <c r="AK220" s="63"/>
      <c r="AL220" s="63"/>
      <c r="AM220" s="63"/>
      <c r="AN220" s="63"/>
      <c r="AO220" s="63"/>
      <c r="AP220" s="63"/>
      <c r="AQ220" s="63"/>
      <c r="AR220" s="63"/>
      <c r="AS220" s="64"/>
      <c r="AT220" s="65"/>
      <c r="AU220" s="66"/>
      <c r="AV220" s="66"/>
      <c r="AW220" s="66"/>
      <c r="AX220" s="66"/>
      <c r="AY220" s="66"/>
      <c r="AZ220" s="66"/>
      <c r="BA220" s="66"/>
      <c r="BB220" s="66"/>
      <c r="BC220" s="66"/>
      <c r="BD220" s="66"/>
      <c r="BE220" s="67"/>
      <c r="BF220" s="61">
        <f t="shared" si="7"/>
        <v>0</v>
      </c>
    </row>
    <row r="221" spans="1:58" ht="27.75" customHeight="1">
      <c r="A221" s="22">
        <v>213</v>
      </c>
      <c r="B221" s="50" t="str">
        <f>IF($A221="","",LOOKUP($A221,[1]ADMIN!$A$4:$A$355,[1]ADMIN!$C$4:$C$355))</f>
        <v>GND</v>
      </c>
      <c r="C221" s="50" t="str">
        <f>IF($A221="","",LOOKUP($A221,[1]ADMIN!$A$4:$A$355,[1]ADMIN!$E$4:$E$355))</f>
        <v>GND050</v>
      </c>
      <c r="D221" s="50" t="str">
        <f>IF($A221="","",LOOKUP($A221,[1]ADMIN!$A$4:$A$355,[1]ADMIN!$F$4:$F$355))</f>
        <v>Doosan</v>
      </c>
      <c r="E221" s="50" t="str">
        <f>IF($A221="","",LOOKUP($A221,[1]ADMIN!$A$4:$A$355,[1]ADMIN!$G$4:$G$355))</f>
        <v>G70WDO-3A-T4F</v>
      </c>
      <c r="F221" s="51" t="str">
        <f>IF($A221="","",LOOKUP($A221,[1]ADMIN!$A$4:$A$355,[1]ADMIN!$I$4:$I$355))</f>
        <v xml:space="preserve">Generator- diesel 70 - 84 KVA  </v>
      </c>
      <c r="G221" s="52"/>
      <c r="H221" s="53">
        <f t="shared" si="6"/>
        <v>0</v>
      </c>
      <c r="I221" s="54" t="s">
        <v>40</v>
      </c>
      <c r="J221" s="62"/>
      <c r="K221" s="63"/>
      <c r="L221" s="63"/>
      <c r="M221" s="63"/>
      <c r="N221" s="63"/>
      <c r="O221" s="63"/>
      <c r="P221" s="63"/>
      <c r="Q221" s="63"/>
      <c r="R221" s="63"/>
      <c r="S221" s="63"/>
      <c r="T221" s="63"/>
      <c r="U221" s="64"/>
      <c r="V221" s="62"/>
      <c r="W221" s="63"/>
      <c r="X221" s="63"/>
      <c r="Y221" s="63"/>
      <c r="Z221" s="63"/>
      <c r="AA221" s="63"/>
      <c r="AB221" s="63"/>
      <c r="AC221" s="63"/>
      <c r="AD221" s="63"/>
      <c r="AE221" s="63"/>
      <c r="AF221" s="63"/>
      <c r="AG221" s="64"/>
      <c r="AH221" s="62"/>
      <c r="AI221" s="63"/>
      <c r="AJ221" s="63"/>
      <c r="AK221" s="63"/>
      <c r="AL221" s="63"/>
      <c r="AM221" s="63"/>
      <c r="AN221" s="63"/>
      <c r="AO221" s="63"/>
      <c r="AP221" s="63"/>
      <c r="AQ221" s="63"/>
      <c r="AR221" s="63"/>
      <c r="AS221" s="64"/>
      <c r="AT221" s="65"/>
      <c r="AU221" s="66"/>
      <c r="AV221" s="66"/>
      <c r="AW221" s="66"/>
      <c r="AX221" s="66"/>
      <c r="AY221" s="66"/>
      <c r="AZ221" s="66"/>
      <c r="BA221" s="66"/>
      <c r="BB221" s="66"/>
      <c r="BC221" s="66"/>
      <c r="BD221" s="66"/>
      <c r="BE221" s="67"/>
      <c r="BF221" s="61">
        <f t="shared" si="7"/>
        <v>0</v>
      </c>
    </row>
    <row r="222" spans="1:58" ht="27.75" customHeight="1">
      <c r="A222" s="22">
        <v>214</v>
      </c>
      <c r="B222" s="50" t="str">
        <f>IF($A222="","",LOOKUP($A222,[1]ADMIN!$A$4:$A$355,[1]ADMIN!$C$4:$C$355))</f>
        <v>GND</v>
      </c>
      <c r="C222" s="50" t="str">
        <f>IF($A222="","",LOOKUP($A222,[1]ADMIN!$A$4:$A$355,[1]ADMIN!$E$4:$E$355))</f>
        <v>GND100</v>
      </c>
      <c r="D222" s="50" t="str">
        <f>IF($A222="","",LOOKUP($A222,[1]ADMIN!$A$4:$A$355,[1]ADMIN!$F$4:$F$355))</f>
        <v>Wacker Neuson</v>
      </c>
      <c r="E222" s="50" t="str">
        <f>IF($A222="","",LOOKUP($A222,[1]ADMIN!$A$4:$A$355,[1]ADMIN!$G$4:$G$355))</f>
        <v>G100</v>
      </c>
      <c r="F222" s="51" t="str">
        <f>IF($A222="","",LOOKUP($A222,[1]ADMIN!$A$4:$A$355,[1]ADMIN!$I$4:$I$355))</f>
        <v>Generator- diesel 100 - 109 KVA trailer mounted</v>
      </c>
      <c r="G222" s="52"/>
      <c r="H222" s="53">
        <f t="shared" si="6"/>
        <v>0</v>
      </c>
      <c r="I222" s="54" t="s">
        <v>40</v>
      </c>
      <c r="J222" s="62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4"/>
      <c r="V222" s="62"/>
      <c r="W222" s="63"/>
      <c r="X222" s="63"/>
      <c r="Y222" s="63"/>
      <c r="Z222" s="63"/>
      <c r="AA222" s="63"/>
      <c r="AB222" s="63"/>
      <c r="AC222" s="63"/>
      <c r="AD222" s="63"/>
      <c r="AE222" s="63"/>
      <c r="AF222" s="63"/>
      <c r="AG222" s="64"/>
      <c r="AH222" s="62"/>
      <c r="AI222" s="63"/>
      <c r="AJ222" s="63"/>
      <c r="AK222" s="63"/>
      <c r="AL222" s="63"/>
      <c r="AM222" s="63"/>
      <c r="AN222" s="63"/>
      <c r="AO222" s="63"/>
      <c r="AP222" s="63"/>
      <c r="AQ222" s="63"/>
      <c r="AR222" s="63"/>
      <c r="AS222" s="64"/>
      <c r="AT222" s="65"/>
      <c r="AU222" s="66"/>
      <c r="AV222" s="66"/>
      <c r="AW222" s="66"/>
      <c r="AX222" s="66"/>
      <c r="AY222" s="66"/>
      <c r="AZ222" s="66"/>
      <c r="BA222" s="66"/>
      <c r="BB222" s="66"/>
      <c r="BC222" s="66"/>
      <c r="BD222" s="66"/>
      <c r="BE222" s="67"/>
      <c r="BF222" s="61">
        <f t="shared" si="7"/>
        <v>0</v>
      </c>
    </row>
    <row r="223" spans="1:58" ht="27.75" customHeight="1">
      <c r="A223" s="22">
        <v>215</v>
      </c>
      <c r="B223" s="50" t="str">
        <f>IF($A223="","",LOOKUP($A223,[1]ADMIN!$A$4:$A$355,[1]ADMIN!$C$4:$C$355))</f>
        <v>LTD</v>
      </c>
      <c r="C223" s="50" t="str">
        <f>IF($A223="","",LOOKUP($A223,[1]ADMIN!$A$4:$A$355,[1]ADMIN!$E$4:$E$355))</f>
        <v>LTD000</v>
      </c>
      <c r="D223" s="50" t="str">
        <f>IF($A223="","",LOOKUP($A223,[1]ADMIN!$A$4:$A$355,[1]ADMIN!$F$4:$F$355))</f>
        <v>Magnum</v>
      </c>
      <c r="E223" s="50" t="str">
        <f>IF($A223="","",LOOKUP($A223,[1]ADMIN!$A$4:$A$355,[1]ADMIN!$G$4:$G$355))</f>
        <v>MLT4060K</v>
      </c>
      <c r="F223" s="51" t="str">
        <f>IF($A223="","",LOOKUP($A223,[1]ADMIN!$A$4:$A$355,[1]ADMIN!$I$4:$I$355))</f>
        <v xml:space="preserve">Light Tower- diesel 4 Lights 4000 watt </v>
      </c>
      <c r="G223" s="52"/>
      <c r="H223" s="53">
        <f t="shared" si="6"/>
        <v>0</v>
      </c>
      <c r="I223" s="54" t="s">
        <v>40</v>
      </c>
      <c r="J223" s="62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4"/>
      <c r="V223" s="62"/>
      <c r="W223" s="63"/>
      <c r="X223" s="63"/>
      <c r="Y223" s="63"/>
      <c r="Z223" s="63"/>
      <c r="AA223" s="63"/>
      <c r="AB223" s="63"/>
      <c r="AC223" s="63"/>
      <c r="AD223" s="63"/>
      <c r="AE223" s="63"/>
      <c r="AF223" s="63"/>
      <c r="AG223" s="64"/>
      <c r="AH223" s="62"/>
      <c r="AI223" s="63"/>
      <c r="AJ223" s="63"/>
      <c r="AK223" s="63"/>
      <c r="AL223" s="63"/>
      <c r="AM223" s="63"/>
      <c r="AN223" s="63"/>
      <c r="AO223" s="63"/>
      <c r="AP223" s="63"/>
      <c r="AQ223" s="63"/>
      <c r="AR223" s="63"/>
      <c r="AS223" s="64"/>
      <c r="AT223" s="65"/>
      <c r="AU223" s="66"/>
      <c r="AV223" s="66"/>
      <c r="AW223" s="66"/>
      <c r="AX223" s="66"/>
      <c r="AY223" s="66"/>
      <c r="AZ223" s="66"/>
      <c r="BA223" s="66"/>
      <c r="BB223" s="66"/>
      <c r="BC223" s="66"/>
      <c r="BD223" s="66"/>
      <c r="BE223" s="67"/>
      <c r="BF223" s="61">
        <f t="shared" si="7"/>
        <v>0</v>
      </c>
    </row>
    <row r="224" spans="1:58" ht="27.75" customHeight="1">
      <c r="A224" s="22">
        <v>216</v>
      </c>
      <c r="B224" s="50" t="str">
        <f>IF($A224="","",LOOKUP($A224,[1]ADMIN!$A$4:$A$355,[1]ADMIN!$C$4:$C$355))</f>
        <v>LTD</v>
      </c>
      <c r="C224" s="50" t="str">
        <f>IF($A224="","",LOOKUP($A224,[1]ADMIN!$A$4:$A$355,[1]ADMIN!$E$4:$E$355))</f>
        <v>LTD000</v>
      </c>
      <c r="D224" s="50" t="str">
        <f>IF($A224="","",LOOKUP($A224,[1]ADMIN!$A$4:$A$355,[1]ADMIN!$F$4:$F$355))</f>
        <v>Magnum</v>
      </c>
      <c r="E224" s="50" t="str">
        <f>IF($A224="","",LOOKUP($A224,[1]ADMIN!$A$4:$A$355,[1]ADMIN!$G$4:$G$355))</f>
        <v>MLT65MD</v>
      </c>
      <c r="F224" s="51" t="str">
        <f>IF($A224="","",LOOKUP($A224,[1]ADMIN!$A$4:$A$355,[1]ADMIN!$I$4:$I$355))</f>
        <v>LED Light Tower - Diesel 4 Lights 6000 watt</v>
      </c>
      <c r="G224" s="52"/>
      <c r="H224" s="53">
        <f t="shared" si="6"/>
        <v>0</v>
      </c>
      <c r="I224" s="54" t="s">
        <v>40</v>
      </c>
      <c r="J224" s="62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4"/>
      <c r="V224" s="62"/>
      <c r="W224" s="63"/>
      <c r="X224" s="63"/>
      <c r="Y224" s="63"/>
      <c r="Z224" s="63"/>
      <c r="AA224" s="63"/>
      <c r="AB224" s="63"/>
      <c r="AC224" s="63"/>
      <c r="AD224" s="63"/>
      <c r="AE224" s="63"/>
      <c r="AF224" s="63"/>
      <c r="AG224" s="64"/>
      <c r="AH224" s="62"/>
      <c r="AI224" s="63"/>
      <c r="AJ224" s="63"/>
      <c r="AK224" s="63"/>
      <c r="AL224" s="63"/>
      <c r="AM224" s="63"/>
      <c r="AN224" s="63"/>
      <c r="AO224" s="63"/>
      <c r="AP224" s="63"/>
      <c r="AQ224" s="63"/>
      <c r="AR224" s="63"/>
      <c r="AS224" s="64"/>
      <c r="AT224" s="65"/>
      <c r="AU224" s="66"/>
      <c r="AV224" s="66"/>
      <c r="AW224" s="66"/>
      <c r="AX224" s="66"/>
      <c r="AY224" s="66"/>
      <c r="AZ224" s="66"/>
      <c r="BA224" s="66"/>
      <c r="BB224" s="66"/>
      <c r="BC224" s="66"/>
      <c r="BD224" s="66"/>
      <c r="BE224" s="67"/>
      <c r="BF224" s="61">
        <f t="shared" si="7"/>
        <v>0</v>
      </c>
    </row>
    <row r="225" spans="1:58" ht="27.75" customHeight="1">
      <c r="A225" s="22">
        <v>217</v>
      </c>
      <c r="B225" s="50" t="str">
        <f>IF($A225="","",LOOKUP($A225,[1]ADMIN!$A$4:$A$355,[1]ADMIN!$C$4:$C$355))</f>
        <v>PDC</v>
      </c>
      <c r="C225" s="50" t="str">
        <f>IF($A225="","",LOOKUP($A225,[1]ADMIN!$A$4:$A$355,[1]ADMIN!$E$4:$E$355))</f>
        <v>PDC000</v>
      </c>
      <c r="D225" s="50" t="str">
        <f>IF($A225="","",LOOKUP($A225,[1]ADMIN!$A$4:$A$355,[1]ADMIN!$F$4:$F$355))</f>
        <v>CEP</v>
      </c>
      <c r="E225" s="50" t="str">
        <f>IF($A225="","",LOOKUP($A225,[1]ADMIN!$A$4:$A$355,[1]ADMIN!$G$4:$G$355))</f>
        <v>6507G</v>
      </c>
      <c r="F225" s="51" t="str">
        <f>IF($A225="","",LOOKUP($A225,[1]ADMIN!$A$4:$A$355,[1]ADMIN!$I$4:$I$355))</f>
        <v>Power Distribution Center- "Spider Box" 30 amp</v>
      </c>
      <c r="G225" s="52"/>
      <c r="H225" s="53">
        <f t="shared" si="6"/>
        <v>0</v>
      </c>
      <c r="I225" s="54" t="s">
        <v>40</v>
      </c>
      <c r="J225" s="62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4"/>
      <c r="V225" s="62"/>
      <c r="W225" s="63"/>
      <c r="X225" s="63"/>
      <c r="Y225" s="63"/>
      <c r="Z225" s="63"/>
      <c r="AA225" s="63"/>
      <c r="AB225" s="63"/>
      <c r="AC225" s="63"/>
      <c r="AD225" s="63"/>
      <c r="AE225" s="63"/>
      <c r="AF225" s="63"/>
      <c r="AG225" s="64"/>
      <c r="AH225" s="62"/>
      <c r="AI225" s="63"/>
      <c r="AJ225" s="63"/>
      <c r="AK225" s="63"/>
      <c r="AL225" s="63"/>
      <c r="AM225" s="63"/>
      <c r="AN225" s="63"/>
      <c r="AO225" s="63"/>
      <c r="AP225" s="63"/>
      <c r="AQ225" s="63"/>
      <c r="AR225" s="63"/>
      <c r="AS225" s="64"/>
      <c r="AT225" s="65"/>
      <c r="AU225" s="66"/>
      <c r="AV225" s="66"/>
      <c r="AW225" s="66"/>
      <c r="AX225" s="66"/>
      <c r="AY225" s="66"/>
      <c r="AZ225" s="66"/>
      <c r="BA225" s="66"/>
      <c r="BB225" s="66"/>
      <c r="BC225" s="66"/>
      <c r="BD225" s="66"/>
      <c r="BE225" s="67"/>
      <c r="BF225" s="61">
        <f t="shared" si="7"/>
        <v>0</v>
      </c>
    </row>
    <row r="226" spans="1:58" ht="27.75" customHeight="1">
      <c r="A226" s="22">
        <v>218</v>
      </c>
      <c r="B226" s="50" t="str">
        <f>IF($A226="","",LOOKUP($A226,[1]ADMIN!$A$4:$A$355,[1]ADMIN!$C$4:$C$355))</f>
        <v>PDC</v>
      </c>
      <c r="C226" s="50" t="str">
        <f>IF($A226="","",LOOKUP($A226,[1]ADMIN!$A$4:$A$355,[1]ADMIN!$E$4:$E$355))</f>
        <v>PDC000</v>
      </c>
      <c r="D226" s="50" t="str">
        <f>IF($A226="","",LOOKUP($A226,[1]ADMIN!$A$4:$A$355,[1]ADMIN!$F$4:$F$355))</f>
        <v>CEP</v>
      </c>
      <c r="E226" s="50" t="str">
        <f>IF($A226="","",LOOKUP($A226,[1]ADMIN!$A$4:$A$355,[1]ADMIN!$G$4:$G$355))</f>
        <v>6210DC</v>
      </c>
      <c r="F226" s="51" t="str">
        <f>IF($A226="","",LOOKUP($A226,[1]ADMIN!$A$4:$A$355,[1]ADMIN!$I$4:$I$355))</f>
        <v>Power Distribution Center- three phase 120 / 208</v>
      </c>
      <c r="G226" s="52"/>
      <c r="H226" s="53">
        <f t="shared" si="6"/>
        <v>0</v>
      </c>
      <c r="I226" s="54" t="s">
        <v>40</v>
      </c>
      <c r="J226" s="62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4"/>
      <c r="V226" s="62"/>
      <c r="W226" s="63"/>
      <c r="X226" s="63"/>
      <c r="Y226" s="63"/>
      <c r="Z226" s="63"/>
      <c r="AA226" s="63"/>
      <c r="AB226" s="63"/>
      <c r="AC226" s="63"/>
      <c r="AD226" s="63"/>
      <c r="AE226" s="63"/>
      <c r="AF226" s="63"/>
      <c r="AG226" s="64"/>
      <c r="AH226" s="62"/>
      <c r="AI226" s="63"/>
      <c r="AJ226" s="63"/>
      <c r="AK226" s="63"/>
      <c r="AL226" s="63"/>
      <c r="AM226" s="63"/>
      <c r="AN226" s="63"/>
      <c r="AO226" s="63"/>
      <c r="AP226" s="63"/>
      <c r="AQ226" s="63"/>
      <c r="AR226" s="63"/>
      <c r="AS226" s="64"/>
      <c r="AT226" s="65"/>
      <c r="AU226" s="66"/>
      <c r="AV226" s="66"/>
      <c r="AW226" s="66"/>
      <c r="AX226" s="66"/>
      <c r="AY226" s="66"/>
      <c r="AZ226" s="66"/>
      <c r="BA226" s="66"/>
      <c r="BB226" s="66"/>
      <c r="BC226" s="66"/>
      <c r="BD226" s="66"/>
      <c r="BE226" s="67"/>
      <c r="BF226" s="61">
        <f t="shared" si="7"/>
        <v>0</v>
      </c>
    </row>
    <row r="227" spans="1:58" ht="27.75" customHeight="1">
      <c r="A227" s="22">
        <v>219</v>
      </c>
      <c r="B227" s="50" t="str">
        <f>IF($A227="","",LOOKUP($A227,[1]ADMIN!$A$4:$A$355,[1]ADMIN!$C$4:$C$355))</f>
        <v>HTR</v>
      </c>
      <c r="C227" s="50" t="str">
        <f>IF($A227="","",LOOKUP($A227,[1]ADMIN!$A$4:$A$355,[1]ADMIN!$E$4:$E$355))</f>
        <v>HTR015</v>
      </c>
      <c r="D227" s="50" t="str">
        <f>IF($A227="","",LOOKUP($A227,[1]ADMIN!$A$4:$A$355,[1]ADMIN!$F$4:$F$355))</f>
        <v>Mi-T-M</v>
      </c>
      <c r="E227" s="50" t="str">
        <f>IF($A227="","",LOOKUP($A227,[1]ADMIN!$A$4:$A$355,[1]ADMIN!$G$4:$G$355))</f>
        <v>MH-0135-0M10</v>
      </c>
      <c r="F227" s="51" t="str">
        <f>IF($A227="","",LOOKUP($A227,[1]ADMIN!$A$4:$A$355,[1]ADMIN!$I$4:$I$355))</f>
        <v>Heater Space Kerosene- fired 120V to 135000 btu</v>
      </c>
      <c r="G227" s="52"/>
      <c r="H227" s="53">
        <f t="shared" si="6"/>
        <v>0</v>
      </c>
      <c r="I227" s="54" t="s">
        <v>40</v>
      </c>
      <c r="J227" s="62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4"/>
      <c r="V227" s="62"/>
      <c r="W227" s="63"/>
      <c r="X227" s="63"/>
      <c r="Y227" s="63"/>
      <c r="Z227" s="63"/>
      <c r="AA227" s="63"/>
      <c r="AB227" s="63"/>
      <c r="AC227" s="63"/>
      <c r="AD227" s="63"/>
      <c r="AE227" s="63"/>
      <c r="AF227" s="63"/>
      <c r="AG227" s="64"/>
      <c r="AH227" s="62"/>
      <c r="AI227" s="63"/>
      <c r="AJ227" s="63"/>
      <c r="AK227" s="63"/>
      <c r="AL227" s="63"/>
      <c r="AM227" s="63"/>
      <c r="AN227" s="63"/>
      <c r="AO227" s="63"/>
      <c r="AP227" s="63"/>
      <c r="AQ227" s="63"/>
      <c r="AR227" s="63"/>
      <c r="AS227" s="64"/>
      <c r="AT227" s="65"/>
      <c r="AU227" s="66"/>
      <c r="AV227" s="66"/>
      <c r="AW227" s="66"/>
      <c r="AX227" s="66"/>
      <c r="AY227" s="66"/>
      <c r="AZ227" s="66"/>
      <c r="BA227" s="66"/>
      <c r="BB227" s="66"/>
      <c r="BC227" s="66"/>
      <c r="BD227" s="66"/>
      <c r="BE227" s="67"/>
      <c r="BF227" s="61">
        <f t="shared" si="7"/>
        <v>0</v>
      </c>
    </row>
    <row r="228" spans="1:58" ht="27.75" customHeight="1">
      <c r="A228" s="22">
        <v>220</v>
      </c>
      <c r="B228" s="50" t="str">
        <f>IF($A228="","",LOOKUP($A228,[1]ADMIN!$A$4:$A$355,[1]ADMIN!$C$4:$C$355))</f>
        <v>HTR</v>
      </c>
      <c r="C228" s="50" t="str">
        <f>IF($A228="","",LOOKUP($A228,[1]ADMIN!$A$4:$A$355,[1]ADMIN!$E$4:$E$355))</f>
        <v>HTR016</v>
      </c>
      <c r="D228" s="50" t="str">
        <f>IF($A228="","",LOOKUP($A228,[1]ADMIN!$A$4:$A$355,[1]ADMIN!$F$4:$F$355))</f>
        <v>Mi-T-M</v>
      </c>
      <c r="E228" s="50" t="str">
        <f>IF($A228="","",LOOKUP($A228,[1]ADMIN!$A$4:$A$355,[1]ADMIN!$G$4:$G$355))</f>
        <v>MH-0190-0M10</v>
      </c>
      <c r="F228" s="51" t="str">
        <f>IF($A228="","",LOOKUP($A228,[1]ADMIN!$A$4:$A$355,[1]ADMIN!$I$4:$I$355))</f>
        <v>Heater Space Kerosene-  fired 120V to 190000 btu</v>
      </c>
      <c r="G228" s="52"/>
      <c r="H228" s="53">
        <f t="shared" si="6"/>
        <v>0</v>
      </c>
      <c r="I228" s="54" t="s">
        <v>40</v>
      </c>
      <c r="J228" s="62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4"/>
      <c r="V228" s="62"/>
      <c r="W228" s="63"/>
      <c r="X228" s="63"/>
      <c r="Y228" s="63"/>
      <c r="Z228" s="63"/>
      <c r="AA228" s="63"/>
      <c r="AB228" s="63"/>
      <c r="AC228" s="63"/>
      <c r="AD228" s="63"/>
      <c r="AE228" s="63"/>
      <c r="AF228" s="63"/>
      <c r="AG228" s="64"/>
      <c r="AH228" s="62"/>
      <c r="AI228" s="63"/>
      <c r="AJ228" s="63"/>
      <c r="AK228" s="63"/>
      <c r="AL228" s="63"/>
      <c r="AM228" s="63"/>
      <c r="AN228" s="63"/>
      <c r="AO228" s="63"/>
      <c r="AP228" s="63"/>
      <c r="AQ228" s="63"/>
      <c r="AR228" s="63"/>
      <c r="AS228" s="64"/>
      <c r="AT228" s="65"/>
      <c r="AU228" s="66"/>
      <c r="AV228" s="66"/>
      <c r="AW228" s="66"/>
      <c r="AX228" s="66"/>
      <c r="AY228" s="66"/>
      <c r="AZ228" s="66"/>
      <c r="BA228" s="66"/>
      <c r="BB228" s="66"/>
      <c r="BC228" s="66"/>
      <c r="BD228" s="66"/>
      <c r="BE228" s="67"/>
      <c r="BF228" s="61">
        <f t="shared" si="7"/>
        <v>0</v>
      </c>
    </row>
    <row r="229" spans="1:58" ht="27.75" customHeight="1">
      <c r="A229" s="22">
        <v>221</v>
      </c>
      <c r="B229" s="50" t="str">
        <f>IF($A229="","",LOOKUP($A229,[1]ADMIN!$A$4:$A$355,[1]ADMIN!$C$4:$C$355))</f>
        <v>HTR</v>
      </c>
      <c r="C229" s="50" t="str">
        <f>IF($A229="","",LOOKUP($A229,[1]ADMIN!$A$4:$A$355,[1]ADMIN!$E$4:$E$355))</f>
        <v>HTR040</v>
      </c>
      <c r="D229" s="50" t="str">
        <f>IF($A229="","",LOOKUP($A229,[1]ADMIN!$A$4:$A$355,[1]ADMIN!$F$4:$F$355))</f>
        <v>Mi-T-M</v>
      </c>
      <c r="E229" s="50" t="str">
        <f>IF($A229="","",LOOKUP($A229,[1]ADMIN!$A$4:$A$355,[1]ADMIN!$G$4:$G$355))</f>
        <v>MH-0400-0M10</v>
      </c>
      <c r="F229" s="51" t="str">
        <f>IF($A229="","",LOOKUP($A229,[1]ADMIN!$A$4:$A$355,[1]ADMIN!$I$4:$I$355))</f>
        <v>Heater Space Kerosene-  fired 120 v  to 400000 btu</v>
      </c>
      <c r="G229" s="52"/>
      <c r="H229" s="53">
        <f t="shared" si="6"/>
        <v>0</v>
      </c>
      <c r="I229" s="54" t="s">
        <v>40</v>
      </c>
      <c r="J229" s="62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4"/>
      <c r="V229" s="62"/>
      <c r="W229" s="63"/>
      <c r="X229" s="63"/>
      <c r="Y229" s="63"/>
      <c r="Z229" s="63"/>
      <c r="AA229" s="63"/>
      <c r="AB229" s="63"/>
      <c r="AC229" s="63"/>
      <c r="AD229" s="63"/>
      <c r="AE229" s="63"/>
      <c r="AF229" s="63"/>
      <c r="AG229" s="64"/>
      <c r="AH229" s="62"/>
      <c r="AI229" s="63"/>
      <c r="AJ229" s="63"/>
      <c r="AK229" s="63"/>
      <c r="AL229" s="63"/>
      <c r="AM229" s="63"/>
      <c r="AN229" s="63"/>
      <c r="AO229" s="63"/>
      <c r="AP229" s="63"/>
      <c r="AQ229" s="63"/>
      <c r="AR229" s="63"/>
      <c r="AS229" s="64"/>
      <c r="AT229" s="65"/>
      <c r="AU229" s="66"/>
      <c r="AV229" s="66"/>
      <c r="AW229" s="66"/>
      <c r="AX229" s="66"/>
      <c r="AY229" s="66"/>
      <c r="AZ229" s="66"/>
      <c r="BA229" s="66"/>
      <c r="BB229" s="66"/>
      <c r="BC229" s="66"/>
      <c r="BD229" s="66"/>
      <c r="BE229" s="67"/>
      <c r="BF229" s="61">
        <f t="shared" si="7"/>
        <v>0</v>
      </c>
    </row>
    <row r="230" spans="1:58" ht="27.75" customHeight="1">
      <c r="A230" s="22">
        <v>222</v>
      </c>
      <c r="B230" s="50" t="str">
        <f>IF($A230="","",LOOKUP($A230,[1]ADMIN!$A$4:$A$355,[1]ADMIN!$C$4:$C$355))</f>
        <v>HTR</v>
      </c>
      <c r="C230" s="50" t="str">
        <f>IF($A230="","",LOOKUP($A230,[1]ADMIN!$A$4:$A$355,[1]ADMIN!$E$4:$E$355))</f>
        <v>HTR060</v>
      </c>
      <c r="D230" s="50" t="str">
        <f>IF($A230="","",LOOKUP($A230,[1]ADMIN!$A$4:$A$355,[1]ADMIN!$F$4:$F$355))</f>
        <v>Mi-T-M</v>
      </c>
      <c r="E230" s="50" t="str">
        <f>IF($A230="","",LOOKUP($A230,[1]ADMIN!$A$4:$A$355,[1]ADMIN!$G$4:$G$355))</f>
        <v>MH-0600-0M10</v>
      </c>
      <c r="F230" s="51" t="str">
        <f>IF($A230="","",LOOKUP($A230,[1]ADMIN!$A$4:$A$355,[1]ADMIN!$I$4:$I$355))</f>
        <v>Heater Space Kerosene-  fired 120 v  to 600000 btu</v>
      </c>
      <c r="G230" s="52"/>
      <c r="H230" s="53">
        <f t="shared" si="6"/>
        <v>0</v>
      </c>
      <c r="I230" s="54" t="s">
        <v>40</v>
      </c>
      <c r="J230" s="62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4"/>
      <c r="V230" s="62"/>
      <c r="W230" s="63"/>
      <c r="X230" s="63"/>
      <c r="Y230" s="63"/>
      <c r="Z230" s="63"/>
      <c r="AA230" s="63"/>
      <c r="AB230" s="63"/>
      <c r="AC230" s="63"/>
      <c r="AD230" s="63"/>
      <c r="AE230" s="63"/>
      <c r="AF230" s="63"/>
      <c r="AG230" s="64"/>
      <c r="AH230" s="62"/>
      <c r="AI230" s="63"/>
      <c r="AJ230" s="63"/>
      <c r="AK230" s="63"/>
      <c r="AL230" s="63"/>
      <c r="AM230" s="63"/>
      <c r="AN230" s="63"/>
      <c r="AO230" s="63"/>
      <c r="AP230" s="63"/>
      <c r="AQ230" s="63"/>
      <c r="AR230" s="63"/>
      <c r="AS230" s="64"/>
      <c r="AT230" s="65"/>
      <c r="AU230" s="66"/>
      <c r="AV230" s="66"/>
      <c r="AW230" s="66"/>
      <c r="AX230" s="66"/>
      <c r="AY230" s="66"/>
      <c r="AZ230" s="66"/>
      <c r="BA230" s="66"/>
      <c r="BB230" s="66"/>
      <c r="BC230" s="66"/>
      <c r="BD230" s="66"/>
      <c r="BE230" s="67"/>
      <c r="BF230" s="61">
        <f t="shared" si="7"/>
        <v>0</v>
      </c>
    </row>
    <row r="231" spans="1:58" ht="27.75" customHeight="1">
      <c r="A231" s="22">
        <v>223</v>
      </c>
      <c r="B231" s="50" t="str">
        <f>IF($A231="","",LOOKUP($A231,[1]ADMIN!$A$4:$A$355,[1]ADMIN!$C$4:$C$355))</f>
        <v>MLM</v>
      </c>
      <c r="C231" s="50" t="str">
        <f>IF($A231="","",LOOKUP($A231,[1]ADMIN!$A$4:$A$355,[1]ADMIN!$E$4:$E$355))</f>
        <v>MLM000</v>
      </c>
      <c r="D231" s="50" t="str">
        <f>IF($A231="","",LOOKUP($A231,[1]ADMIN!$A$4:$A$355,[1]ADMIN!$F$4:$F$355))</f>
        <v>TBD</v>
      </c>
      <c r="E231" s="50" t="str">
        <f>IF($A231="","",LOOKUP($A231,[1]ADMIN!$A$4:$A$355,[1]ADMIN!$G$4:$G$355))</f>
        <v>TBD</v>
      </c>
      <c r="F231" s="51" t="str">
        <f>IF($A231="","",LOOKUP($A231,[1]ADMIN!$A$4:$A$355,[1]ADMIN!$I$4:$I$355))</f>
        <v>Rol-a-lift 275TL22</v>
      </c>
      <c r="G231" s="52"/>
      <c r="H231" s="53">
        <f t="shared" si="6"/>
        <v>0</v>
      </c>
      <c r="I231" s="54" t="s">
        <v>40</v>
      </c>
      <c r="J231" s="62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4"/>
      <c r="V231" s="62"/>
      <c r="W231" s="63"/>
      <c r="X231" s="63"/>
      <c r="Y231" s="63"/>
      <c r="Z231" s="63"/>
      <c r="AA231" s="63"/>
      <c r="AB231" s="63"/>
      <c r="AC231" s="63"/>
      <c r="AD231" s="63"/>
      <c r="AE231" s="63"/>
      <c r="AF231" s="63"/>
      <c r="AG231" s="64"/>
      <c r="AH231" s="62"/>
      <c r="AI231" s="63"/>
      <c r="AJ231" s="63"/>
      <c r="AK231" s="63"/>
      <c r="AL231" s="63"/>
      <c r="AM231" s="63"/>
      <c r="AN231" s="63"/>
      <c r="AO231" s="63"/>
      <c r="AP231" s="63"/>
      <c r="AQ231" s="63"/>
      <c r="AR231" s="63"/>
      <c r="AS231" s="64"/>
      <c r="AT231" s="65"/>
      <c r="AU231" s="66"/>
      <c r="AV231" s="66"/>
      <c r="AW231" s="66"/>
      <c r="AX231" s="66"/>
      <c r="AY231" s="66"/>
      <c r="AZ231" s="66"/>
      <c r="BA231" s="66"/>
      <c r="BB231" s="66"/>
      <c r="BC231" s="66"/>
      <c r="BD231" s="66"/>
      <c r="BE231" s="67"/>
      <c r="BF231" s="61">
        <f t="shared" si="7"/>
        <v>0</v>
      </c>
    </row>
    <row r="232" spans="1:58" ht="27.75" customHeight="1">
      <c r="A232" s="22">
        <v>224</v>
      </c>
      <c r="B232" s="50" t="str">
        <f>IF($A232="","",LOOKUP($A232,[1]ADMIN!$A$4:$A$355,[1]ADMIN!$C$4:$C$355))</f>
        <v>MLM</v>
      </c>
      <c r="C232" s="50" t="str">
        <f>IF($A232="","",LOOKUP($A232,[1]ADMIN!$A$4:$A$355,[1]ADMIN!$E$4:$E$355))</f>
        <v>MLM000</v>
      </c>
      <c r="D232" s="50" t="str">
        <f>IF($A232="","",LOOKUP($A232,[1]ADMIN!$A$4:$A$355,[1]ADMIN!$F$4:$F$355))</f>
        <v>Sumner</v>
      </c>
      <c r="E232" s="50" t="str">
        <f>IF($A232="","",LOOKUP($A232,[1]ADMIN!$A$4:$A$355,[1]ADMIN!$G$4:$G$355))</f>
        <v>R-180</v>
      </c>
      <c r="F232" s="51" t="str">
        <f>IF($A232="","",LOOKUP($A232,[1]ADMIN!$A$4:$A$355,[1]ADMIN!$I$4:$I$355))</f>
        <v>Roustabout material lift, R-180</v>
      </c>
      <c r="G232" s="52"/>
      <c r="H232" s="53">
        <f t="shared" si="6"/>
        <v>0</v>
      </c>
      <c r="I232" s="54" t="s">
        <v>40</v>
      </c>
      <c r="J232" s="62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4"/>
      <c r="V232" s="62"/>
      <c r="W232" s="63"/>
      <c r="X232" s="63"/>
      <c r="Y232" s="63"/>
      <c r="Z232" s="63"/>
      <c r="AA232" s="63"/>
      <c r="AB232" s="63"/>
      <c r="AC232" s="63"/>
      <c r="AD232" s="63"/>
      <c r="AE232" s="63"/>
      <c r="AF232" s="63"/>
      <c r="AG232" s="64"/>
      <c r="AH232" s="62"/>
      <c r="AI232" s="63"/>
      <c r="AJ232" s="63"/>
      <c r="AK232" s="63"/>
      <c r="AL232" s="63"/>
      <c r="AM232" s="63"/>
      <c r="AN232" s="63"/>
      <c r="AO232" s="63"/>
      <c r="AP232" s="63"/>
      <c r="AQ232" s="63"/>
      <c r="AR232" s="63"/>
      <c r="AS232" s="64"/>
      <c r="AT232" s="65"/>
      <c r="AU232" s="66"/>
      <c r="AV232" s="66"/>
      <c r="AW232" s="66"/>
      <c r="AX232" s="66"/>
      <c r="AY232" s="66"/>
      <c r="AZ232" s="66"/>
      <c r="BA232" s="66"/>
      <c r="BB232" s="66"/>
      <c r="BC232" s="66"/>
      <c r="BD232" s="66"/>
      <c r="BE232" s="67"/>
      <c r="BF232" s="61">
        <f t="shared" si="7"/>
        <v>0</v>
      </c>
    </row>
    <row r="233" spans="1:58" ht="27.75" customHeight="1">
      <c r="A233" s="22">
        <v>225</v>
      </c>
      <c r="B233" s="50" t="str">
        <f>IF($A233="","",LOOKUP($A233,[1]ADMIN!$A$4:$A$355,[1]ADMIN!$C$4:$C$355))</f>
        <v>HMC</v>
      </c>
      <c r="C233" s="50" t="str">
        <f>IF($A233="","",LOOKUP($A233,[1]ADMIN!$A$4:$A$355,[1]ADMIN!$E$4:$E$355))</f>
        <v>HMC005</v>
      </c>
      <c r="D233" s="50" t="str">
        <f>IF($A233="","",LOOKUP($A233,[1]ADMIN!$A$4:$A$355,[1]ADMIN!$F$4:$F$355))</f>
        <v>Harrington</v>
      </c>
      <c r="E233" s="50" t="str">
        <f>IF($A233="","",LOOKUP($A233,[1]ADMIN!$A$4:$A$355,[1]ADMIN!$G$4:$G$355))</f>
        <v>CF050-20</v>
      </c>
      <c r="F233" s="51" t="str">
        <f>IF($A233="","",LOOKUP($A233,[1]ADMIN!$A$4:$A$355,[1]ADMIN!$I$4:$I$355))</f>
        <v>Hoist Manual Chain- 5 ton with 20 ft lift</v>
      </c>
      <c r="G233" s="52"/>
      <c r="H233" s="53">
        <f t="shared" si="6"/>
        <v>0</v>
      </c>
      <c r="I233" s="54" t="s">
        <v>40</v>
      </c>
      <c r="J233" s="62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4"/>
      <c r="V233" s="62"/>
      <c r="W233" s="63"/>
      <c r="X233" s="63"/>
      <c r="Y233" s="63"/>
      <c r="Z233" s="63"/>
      <c r="AA233" s="63"/>
      <c r="AB233" s="63"/>
      <c r="AC233" s="63"/>
      <c r="AD233" s="63"/>
      <c r="AE233" s="63"/>
      <c r="AF233" s="63"/>
      <c r="AG233" s="64"/>
      <c r="AH233" s="62"/>
      <c r="AI233" s="63"/>
      <c r="AJ233" s="63"/>
      <c r="AK233" s="63"/>
      <c r="AL233" s="63"/>
      <c r="AM233" s="63"/>
      <c r="AN233" s="63"/>
      <c r="AO233" s="63"/>
      <c r="AP233" s="63"/>
      <c r="AQ233" s="63"/>
      <c r="AR233" s="63"/>
      <c r="AS233" s="64"/>
      <c r="AT233" s="65"/>
      <c r="AU233" s="66"/>
      <c r="AV233" s="66"/>
      <c r="AW233" s="66"/>
      <c r="AX233" s="66"/>
      <c r="AY233" s="66"/>
      <c r="AZ233" s="66"/>
      <c r="BA233" s="66"/>
      <c r="BB233" s="66"/>
      <c r="BC233" s="66"/>
      <c r="BD233" s="66"/>
      <c r="BE233" s="67"/>
      <c r="BF233" s="61">
        <f t="shared" si="7"/>
        <v>0</v>
      </c>
    </row>
    <row r="234" spans="1:58" ht="27.75" customHeight="1">
      <c r="A234" s="22">
        <v>226</v>
      </c>
      <c r="B234" s="50" t="str">
        <f>IF($A234="","",LOOKUP($A234,[1]ADMIN!$A$4:$A$355,[1]ADMIN!$C$4:$C$355))</f>
        <v>HMC</v>
      </c>
      <c r="C234" s="50" t="str">
        <f>IF($A234="","",LOOKUP($A234,[1]ADMIN!$A$4:$A$355,[1]ADMIN!$E$4:$E$355))</f>
        <v>HMC008</v>
      </c>
      <c r="D234" s="50" t="str">
        <f>IF($A234="","",LOOKUP($A234,[1]ADMIN!$A$4:$A$355,[1]ADMIN!$F$4:$F$355))</f>
        <v>Harrington</v>
      </c>
      <c r="E234" s="50" t="str">
        <f>IF($A234="","",LOOKUP($A234,[1]ADMIN!$A$4:$A$355,[1]ADMIN!$G$4:$G$355))</f>
        <v>CF080-20</v>
      </c>
      <c r="F234" s="51" t="str">
        <f>IF($A234="","",LOOKUP($A234,[1]ADMIN!$A$4:$A$355,[1]ADMIN!$I$4:$I$355))</f>
        <v>Hoist Manual Chain- 8 ton with 20 ft lift</v>
      </c>
      <c r="G234" s="52"/>
      <c r="H234" s="53">
        <f t="shared" si="6"/>
        <v>0</v>
      </c>
      <c r="I234" s="54" t="s">
        <v>40</v>
      </c>
      <c r="J234" s="62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4"/>
      <c r="V234" s="62"/>
      <c r="W234" s="63"/>
      <c r="X234" s="63"/>
      <c r="Y234" s="63"/>
      <c r="Z234" s="63"/>
      <c r="AA234" s="63"/>
      <c r="AB234" s="63"/>
      <c r="AC234" s="63"/>
      <c r="AD234" s="63"/>
      <c r="AE234" s="63"/>
      <c r="AF234" s="63"/>
      <c r="AG234" s="64"/>
      <c r="AH234" s="62"/>
      <c r="AI234" s="63"/>
      <c r="AJ234" s="63"/>
      <c r="AK234" s="63"/>
      <c r="AL234" s="63"/>
      <c r="AM234" s="63"/>
      <c r="AN234" s="63"/>
      <c r="AO234" s="63"/>
      <c r="AP234" s="63"/>
      <c r="AQ234" s="63"/>
      <c r="AR234" s="63"/>
      <c r="AS234" s="64"/>
      <c r="AT234" s="65"/>
      <c r="AU234" s="66"/>
      <c r="AV234" s="66"/>
      <c r="AW234" s="66"/>
      <c r="AX234" s="66"/>
      <c r="AY234" s="66"/>
      <c r="AZ234" s="66"/>
      <c r="BA234" s="66"/>
      <c r="BB234" s="66"/>
      <c r="BC234" s="66"/>
      <c r="BD234" s="66"/>
      <c r="BE234" s="67"/>
      <c r="BF234" s="61">
        <f t="shared" si="7"/>
        <v>0</v>
      </c>
    </row>
    <row r="235" spans="1:58" ht="27.75" customHeight="1">
      <c r="A235" s="22">
        <v>227</v>
      </c>
      <c r="B235" s="50" t="str">
        <f>IF($A235="","",LOOKUP($A235,[1]ADMIN!$A$4:$A$355,[1]ADMIN!$C$4:$C$355))</f>
        <v>HMC</v>
      </c>
      <c r="C235" s="50" t="str">
        <f>IF($A235="","",LOOKUP($A235,[1]ADMIN!$A$4:$A$355,[1]ADMIN!$E$4:$E$355))</f>
        <v>HMC010</v>
      </c>
      <c r="D235" s="50" t="str">
        <f>IF($A235="","",LOOKUP($A235,[1]ADMIN!$A$4:$A$355,[1]ADMIN!$F$4:$F$355))</f>
        <v>Harrington</v>
      </c>
      <c r="E235" s="50" t="str">
        <f>IF($A235="","",LOOKUP($A235,[1]ADMIN!$A$4:$A$355,[1]ADMIN!$G$4:$G$355))</f>
        <v>CB100-20</v>
      </c>
      <c r="F235" s="51" t="str">
        <f>IF($A235="","",LOOKUP($A235,[1]ADMIN!$A$4:$A$355,[1]ADMIN!$I$4:$I$355))</f>
        <v>Hoist Manual Chain- 10 ton with 20 ft lift</v>
      </c>
      <c r="G235" s="52"/>
      <c r="H235" s="53">
        <f t="shared" si="6"/>
        <v>0</v>
      </c>
      <c r="I235" s="54" t="s">
        <v>40</v>
      </c>
      <c r="J235" s="62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4"/>
      <c r="V235" s="62"/>
      <c r="W235" s="63"/>
      <c r="X235" s="63"/>
      <c r="Y235" s="63"/>
      <c r="Z235" s="63"/>
      <c r="AA235" s="63"/>
      <c r="AB235" s="63"/>
      <c r="AC235" s="63"/>
      <c r="AD235" s="63"/>
      <c r="AE235" s="63"/>
      <c r="AF235" s="63"/>
      <c r="AG235" s="64"/>
      <c r="AH235" s="62"/>
      <c r="AI235" s="63"/>
      <c r="AJ235" s="63"/>
      <c r="AK235" s="63"/>
      <c r="AL235" s="63"/>
      <c r="AM235" s="63"/>
      <c r="AN235" s="63"/>
      <c r="AO235" s="63"/>
      <c r="AP235" s="63"/>
      <c r="AQ235" s="63"/>
      <c r="AR235" s="63"/>
      <c r="AS235" s="64"/>
      <c r="AT235" s="65"/>
      <c r="AU235" s="66"/>
      <c r="AV235" s="66"/>
      <c r="AW235" s="66"/>
      <c r="AX235" s="66"/>
      <c r="AY235" s="66"/>
      <c r="AZ235" s="66"/>
      <c r="BA235" s="66"/>
      <c r="BB235" s="66"/>
      <c r="BC235" s="66"/>
      <c r="BD235" s="66"/>
      <c r="BE235" s="67"/>
      <c r="BF235" s="61">
        <f t="shared" si="7"/>
        <v>0</v>
      </c>
    </row>
    <row r="236" spans="1:58" ht="27.75" customHeight="1">
      <c r="A236" s="22">
        <v>228</v>
      </c>
      <c r="B236" s="50" t="str">
        <f>IF($A236="","",LOOKUP($A236,[1]ADMIN!$A$4:$A$355,[1]ADMIN!$C$4:$C$355))</f>
        <v>HMC</v>
      </c>
      <c r="C236" s="50" t="str">
        <f>IF($A236="","",LOOKUP($A236,[1]ADMIN!$A$4:$A$355,[1]ADMIN!$E$4:$E$355))</f>
        <v>HMC015</v>
      </c>
      <c r="D236" s="50" t="str">
        <f>IF($A236="","",LOOKUP($A236,[1]ADMIN!$A$4:$A$355,[1]ADMIN!$F$4:$F$355))</f>
        <v>Harrington</v>
      </c>
      <c r="E236" s="50" t="str">
        <f>IF($A236="","",LOOKUP($A236,[1]ADMIN!$A$4:$A$355,[1]ADMIN!$G$4:$G$355))</f>
        <v>CB150-20</v>
      </c>
      <c r="F236" s="51" t="str">
        <f>IF($A236="","",LOOKUP($A236,[1]ADMIN!$A$4:$A$355,[1]ADMIN!$I$4:$I$355))</f>
        <v>Chain Hoist Manual- 12 ton with 20 ft lift</v>
      </c>
      <c r="G236" s="52"/>
      <c r="H236" s="53">
        <f t="shared" si="6"/>
        <v>0</v>
      </c>
      <c r="I236" s="54" t="s">
        <v>40</v>
      </c>
      <c r="J236" s="62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4"/>
      <c r="V236" s="62"/>
      <c r="W236" s="63"/>
      <c r="X236" s="63"/>
      <c r="Y236" s="63"/>
      <c r="Z236" s="63"/>
      <c r="AA236" s="63"/>
      <c r="AB236" s="63"/>
      <c r="AC236" s="63"/>
      <c r="AD236" s="63"/>
      <c r="AE236" s="63"/>
      <c r="AF236" s="63"/>
      <c r="AG236" s="64"/>
      <c r="AH236" s="62"/>
      <c r="AI236" s="63"/>
      <c r="AJ236" s="63"/>
      <c r="AK236" s="63"/>
      <c r="AL236" s="63"/>
      <c r="AM236" s="63"/>
      <c r="AN236" s="63"/>
      <c r="AO236" s="63"/>
      <c r="AP236" s="63"/>
      <c r="AQ236" s="63"/>
      <c r="AR236" s="63"/>
      <c r="AS236" s="64"/>
      <c r="AT236" s="65"/>
      <c r="AU236" s="66"/>
      <c r="AV236" s="66"/>
      <c r="AW236" s="66"/>
      <c r="AX236" s="66"/>
      <c r="AY236" s="66"/>
      <c r="AZ236" s="66"/>
      <c r="BA236" s="66"/>
      <c r="BB236" s="66"/>
      <c r="BC236" s="66"/>
      <c r="BD236" s="66"/>
      <c r="BE236" s="67"/>
      <c r="BF236" s="61">
        <f t="shared" si="7"/>
        <v>0</v>
      </c>
    </row>
    <row r="237" spans="1:58" ht="27.75" customHeight="1">
      <c r="A237" s="22">
        <v>229</v>
      </c>
      <c r="B237" s="50" t="str">
        <f>IF($A237="","",LOOKUP($A237,[1]ADMIN!$A$4:$A$355,[1]ADMIN!$C$4:$C$355))</f>
        <v>FAN</v>
      </c>
      <c r="C237" s="50" t="str">
        <f>IF($A237="","",LOOKUP($A237,[1]ADMIN!$A$4:$A$355,[1]ADMIN!$E$4:$E$355))</f>
        <v>FAN000</v>
      </c>
      <c r="D237" s="50" t="str">
        <f>IF($A237="","",LOOKUP($A237,[1]ADMIN!$A$4:$A$355,[1]ADMIN!$F$4:$F$355))</f>
        <v>PORTACOOL</v>
      </c>
      <c r="E237" s="50" t="str">
        <f>IF($A237="","",LOOKUP($A237,[1]ADMIN!$A$4:$A$355,[1]ADMIN!$G$4:$G$355))</f>
        <v>EVAP16-3</v>
      </c>
      <c r="F237" s="51" t="str">
        <f>IF($A237="","",LOOKUP($A237,[1]ADMIN!$A$4:$A$355,[1]ADMIN!$I$4:$I$355))</f>
        <v>Fan PortaCool 24"</v>
      </c>
      <c r="G237" s="52"/>
      <c r="H237" s="53">
        <f t="shared" si="6"/>
        <v>0</v>
      </c>
      <c r="I237" s="54" t="s">
        <v>40</v>
      </c>
      <c r="J237" s="62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4"/>
      <c r="V237" s="62"/>
      <c r="W237" s="63"/>
      <c r="X237" s="63"/>
      <c r="Y237" s="63"/>
      <c r="Z237" s="63"/>
      <c r="AA237" s="63"/>
      <c r="AB237" s="63"/>
      <c r="AC237" s="63"/>
      <c r="AD237" s="63"/>
      <c r="AE237" s="63"/>
      <c r="AF237" s="63"/>
      <c r="AG237" s="64"/>
      <c r="AH237" s="62"/>
      <c r="AI237" s="63"/>
      <c r="AJ237" s="63"/>
      <c r="AK237" s="63"/>
      <c r="AL237" s="63"/>
      <c r="AM237" s="63"/>
      <c r="AN237" s="63"/>
      <c r="AO237" s="63"/>
      <c r="AP237" s="63"/>
      <c r="AQ237" s="63"/>
      <c r="AR237" s="63"/>
      <c r="AS237" s="64"/>
      <c r="AT237" s="65"/>
      <c r="AU237" s="66"/>
      <c r="AV237" s="66"/>
      <c r="AW237" s="66"/>
      <c r="AX237" s="66"/>
      <c r="AY237" s="66"/>
      <c r="AZ237" s="66"/>
      <c r="BA237" s="66"/>
      <c r="BB237" s="66"/>
      <c r="BC237" s="66"/>
      <c r="BD237" s="66"/>
      <c r="BE237" s="67"/>
      <c r="BF237" s="61">
        <f t="shared" si="7"/>
        <v>0</v>
      </c>
    </row>
    <row r="238" spans="1:58" ht="27.75" customHeight="1">
      <c r="A238" s="22">
        <v>230</v>
      </c>
      <c r="B238" s="50" t="str">
        <f>IF($A238="","",LOOKUP($A238,[1]ADMIN!$A$4:$A$355,[1]ADMIN!$C$4:$C$355))</f>
        <v>FAN</v>
      </c>
      <c r="C238" s="50" t="str">
        <f>IF($A238="","",LOOKUP($A238,[1]ADMIN!$A$4:$A$355,[1]ADMIN!$E$4:$E$355))</f>
        <v>FAN000</v>
      </c>
      <c r="D238" s="50" t="str">
        <f>IF($A238="","",LOOKUP($A238,[1]ADMIN!$A$4:$A$355,[1]ADMIN!$F$4:$F$355))</f>
        <v>Cool-Space</v>
      </c>
      <c r="E238" s="50" t="str">
        <f>IF($A238="","",LOOKUP($A238,[1]ADMIN!$A$4:$A$355,[1]ADMIN!$G$4:$G$355))</f>
        <v>CS6-50-VD</v>
      </c>
      <c r="F238" s="51" t="str">
        <f>IF($A238="","",LOOKUP($A238,[1]ADMIN!$A$4:$A$355,[1]ADMIN!$I$4:$I$355))</f>
        <v>Fan PortaCool 48"</v>
      </c>
      <c r="G238" s="52"/>
      <c r="H238" s="53">
        <f t="shared" si="6"/>
        <v>0</v>
      </c>
      <c r="I238" s="54" t="s">
        <v>40</v>
      </c>
      <c r="J238" s="62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4"/>
      <c r="V238" s="62"/>
      <c r="W238" s="63"/>
      <c r="X238" s="63"/>
      <c r="Y238" s="63"/>
      <c r="Z238" s="63"/>
      <c r="AA238" s="63"/>
      <c r="AB238" s="63"/>
      <c r="AC238" s="63"/>
      <c r="AD238" s="63"/>
      <c r="AE238" s="63"/>
      <c r="AF238" s="63"/>
      <c r="AG238" s="64"/>
      <c r="AH238" s="62"/>
      <c r="AI238" s="63"/>
      <c r="AJ238" s="63"/>
      <c r="AK238" s="63"/>
      <c r="AL238" s="63"/>
      <c r="AM238" s="63"/>
      <c r="AN238" s="63"/>
      <c r="AO238" s="63"/>
      <c r="AP238" s="63"/>
      <c r="AQ238" s="63"/>
      <c r="AR238" s="63"/>
      <c r="AS238" s="64"/>
      <c r="AT238" s="65"/>
      <c r="AU238" s="66"/>
      <c r="AV238" s="66"/>
      <c r="AW238" s="66"/>
      <c r="AX238" s="66"/>
      <c r="AY238" s="66"/>
      <c r="AZ238" s="66"/>
      <c r="BA238" s="66"/>
      <c r="BB238" s="66"/>
      <c r="BC238" s="66"/>
      <c r="BD238" s="66"/>
      <c r="BE238" s="67"/>
      <c r="BF238" s="61">
        <f t="shared" si="7"/>
        <v>0</v>
      </c>
    </row>
    <row r="239" spans="1:58" ht="27.75" customHeight="1">
      <c r="A239" s="22">
        <v>231</v>
      </c>
      <c r="B239" s="50" t="str">
        <f>IF($A239="","",LOOKUP($A239,[1]ADMIN!$A$4:$A$355,[1]ADMIN!$C$4:$C$355))</f>
        <v>HKP</v>
      </c>
      <c r="C239" s="50" t="str">
        <f>IF($A239="","",LOOKUP($A239,[1]ADMIN!$A$4:$A$355,[1]ADMIN!$E$4:$E$355))</f>
        <v>HKP000</v>
      </c>
      <c r="D239" s="50" t="str">
        <f>IF($A239="","",LOOKUP($A239,[1]ADMIN!$A$4:$A$355,[1]ADMIN!$F$4:$F$355))</f>
        <v>Current</v>
      </c>
      <c r="E239" s="50" t="str">
        <f>IF($A239="","",LOOKUP($A239,[1]ADMIN!$A$4:$A$355,[1]ADMIN!$G$4:$G$355))</f>
        <v>154PM</v>
      </c>
      <c r="F239" s="51" t="str">
        <f>IF($A239="","",LOOKUP($A239,[1]ADMIN!$A$4:$A$355,[1]ADMIN!$I$4:$I$355))</f>
        <v>Hydraulic Knock Punch Set- 1/2 - 4 in</v>
      </c>
      <c r="G239" s="52"/>
      <c r="H239" s="53">
        <f t="shared" si="6"/>
        <v>0</v>
      </c>
      <c r="I239" s="54" t="s">
        <v>40</v>
      </c>
      <c r="J239" s="62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4"/>
      <c r="V239" s="62"/>
      <c r="W239" s="63"/>
      <c r="X239" s="63"/>
      <c r="Y239" s="63"/>
      <c r="Z239" s="63"/>
      <c r="AA239" s="63"/>
      <c r="AB239" s="63"/>
      <c r="AC239" s="63"/>
      <c r="AD239" s="63"/>
      <c r="AE239" s="63"/>
      <c r="AF239" s="63"/>
      <c r="AG239" s="64"/>
      <c r="AH239" s="62"/>
      <c r="AI239" s="63"/>
      <c r="AJ239" s="63"/>
      <c r="AK239" s="63"/>
      <c r="AL239" s="63"/>
      <c r="AM239" s="63"/>
      <c r="AN239" s="63"/>
      <c r="AO239" s="63"/>
      <c r="AP239" s="63"/>
      <c r="AQ239" s="63"/>
      <c r="AR239" s="63"/>
      <c r="AS239" s="64"/>
      <c r="AT239" s="65"/>
      <c r="AU239" s="66"/>
      <c r="AV239" s="66"/>
      <c r="AW239" s="66"/>
      <c r="AX239" s="66"/>
      <c r="AY239" s="66"/>
      <c r="AZ239" s="66"/>
      <c r="BA239" s="66"/>
      <c r="BB239" s="66"/>
      <c r="BC239" s="66"/>
      <c r="BD239" s="66"/>
      <c r="BE239" s="67"/>
      <c r="BF239" s="61">
        <f t="shared" si="7"/>
        <v>0</v>
      </c>
    </row>
    <row r="240" spans="1:58" ht="27.75" customHeight="1">
      <c r="A240" s="22">
        <v>232</v>
      </c>
      <c r="B240" s="50" t="str">
        <f>IF($A240="","",LOOKUP($A240,[1]ADMIN!$A$4:$A$355,[1]ADMIN!$C$4:$C$355))</f>
        <v>WTH</v>
      </c>
      <c r="C240" s="50" t="str">
        <f>IF($A240="","",LOOKUP($A240,[1]ADMIN!$A$4:$A$355,[1]ADMIN!$E$4:$E$355))</f>
        <v>WTH000</v>
      </c>
      <c r="D240" s="50" t="str">
        <f>IF($A240="","",LOOKUP($A240,[1]ADMIN!$A$4:$A$355,[1]ADMIN!$F$4:$F$355))</f>
        <v>Hytorc</v>
      </c>
      <c r="E240" s="50" t="str">
        <f>IF($A240="","",LOOKUP($A240,[1]ADMIN!$A$4:$A$355,[1]ADMIN!$G$4:$G$355))</f>
        <v>AVANTI-1</v>
      </c>
      <c r="F240" s="51" t="str">
        <f>IF($A240="","",LOOKUP($A240,[1]ADMIN!$A$4:$A$355,[1]ADMIN!$I$4:$I$355))</f>
        <v xml:space="preserve">Wrench Torque Hydraulic- 3/4 in </v>
      </c>
      <c r="G240" s="52"/>
      <c r="H240" s="53">
        <f t="shared" si="6"/>
        <v>0</v>
      </c>
      <c r="I240" s="54" t="s">
        <v>40</v>
      </c>
      <c r="J240" s="62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4"/>
      <c r="V240" s="62"/>
      <c r="W240" s="63"/>
      <c r="X240" s="63"/>
      <c r="Y240" s="63"/>
      <c r="Z240" s="63"/>
      <c r="AA240" s="63"/>
      <c r="AB240" s="63"/>
      <c r="AC240" s="63"/>
      <c r="AD240" s="63"/>
      <c r="AE240" s="63"/>
      <c r="AF240" s="63"/>
      <c r="AG240" s="64"/>
      <c r="AH240" s="62"/>
      <c r="AI240" s="63"/>
      <c r="AJ240" s="63"/>
      <c r="AK240" s="63"/>
      <c r="AL240" s="63"/>
      <c r="AM240" s="63"/>
      <c r="AN240" s="63"/>
      <c r="AO240" s="63"/>
      <c r="AP240" s="63"/>
      <c r="AQ240" s="63"/>
      <c r="AR240" s="63"/>
      <c r="AS240" s="64"/>
      <c r="AT240" s="65"/>
      <c r="AU240" s="66"/>
      <c r="AV240" s="66"/>
      <c r="AW240" s="66"/>
      <c r="AX240" s="66"/>
      <c r="AY240" s="66"/>
      <c r="AZ240" s="66"/>
      <c r="BA240" s="66"/>
      <c r="BB240" s="66"/>
      <c r="BC240" s="66"/>
      <c r="BD240" s="66"/>
      <c r="BE240" s="67"/>
      <c r="BF240" s="61">
        <f t="shared" si="7"/>
        <v>0</v>
      </c>
    </row>
    <row r="241" spans="1:58" ht="27.75" customHeight="1">
      <c r="A241" s="22">
        <v>233</v>
      </c>
      <c r="B241" s="50" t="str">
        <f>IF($A241="","",LOOKUP($A241,[1]ADMIN!$A$4:$A$355,[1]ADMIN!$C$4:$C$355))</f>
        <v>WTH</v>
      </c>
      <c r="C241" s="50" t="str">
        <f>IF($A241="","",LOOKUP($A241,[1]ADMIN!$A$4:$A$355,[1]ADMIN!$E$4:$E$355))</f>
        <v>WTH000</v>
      </c>
      <c r="D241" s="50" t="str">
        <f>IF($A241="","",LOOKUP($A241,[1]ADMIN!$A$4:$A$355,[1]ADMIN!$F$4:$F$355))</f>
        <v>Hytorc</v>
      </c>
      <c r="E241" s="50" t="str">
        <f>IF($A241="","",LOOKUP($A241,[1]ADMIN!$A$4:$A$355,[1]ADMIN!$G$4:$G$355))</f>
        <v>Avanti-3</v>
      </c>
      <c r="F241" s="51" t="str">
        <f>IF($A241="","",LOOKUP($A241,[1]ADMIN!$A$4:$A$355,[1]ADMIN!$I$4:$I$355))</f>
        <v>Wrench Torque Hydraulic- 1 in</v>
      </c>
      <c r="G241" s="52"/>
      <c r="H241" s="53">
        <f t="shared" si="6"/>
        <v>0</v>
      </c>
      <c r="I241" s="54" t="s">
        <v>40</v>
      </c>
      <c r="J241" s="62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4"/>
      <c r="V241" s="62"/>
      <c r="W241" s="63"/>
      <c r="X241" s="63"/>
      <c r="Y241" s="63"/>
      <c r="Z241" s="63"/>
      <c r="AA241" s="63"/>
      <c r="AB241" s="63"/>
      <c r="AC241" s="63"/>
      <c r="AD241" s="63"/>
      <c r="AE241" s="63"/>
      <c r="AF241" s="63"/>
      <c r="AG241" s="64"/>
      <c r="AH241" s="62"/>
      <c r="AI241" s="63"/>
      <c r="AJ241" s="63"/>
      <c r="AK241" s="63"/>
      <c r="AL241" s="63"/>
      <c r="AM241" s="63"/>
      <c r="AN241" s="63"/>
      <c r="AO241" s="63"/>
      <c r="AP241" s="63"/>
      <c r="AQ241" s="63"/>
      <c r="AR241" s="63"/>
      <c r="AS241" s="64"/>
      <c r="AT241" s="65"/>
      <c r="AU241" s="66"/>
      <c r="AV241" s="66"/>
      <c r="AW241" s="66"/>
      <c r="AX241" s="66"/>
      <c r="AY241" s="66"/>
      <c r="AZ241" s="66"/>
      <c r="BA241" s="66"/>
      <c r="BB241" s="66"/>
      <c r="BC241" s="66"/>
      <c r="BD241" s="66"/>
      <c r="BE241" s="67"/>
      <c r="BF241" s="61">
        <f t="shared" si="7"/>
        <v>0</v>
      </c>
    </row>
    <row r="242" spans="1:58" ht="27.75" customHeight="1">
      <c r="A242" s="22">
        <v>234</v>
      </c>
      <c r="B242" s="50" t="str">
        <f>IF($A242="","",LOOKUP($A242,[1]ADMIN!$A$4:$A$355,[1]ADMIN!$C$4:$C$355))</f>
        <v>WTH</v>
      </c>
      <c r="C242" s="50" t="str">
        <f>IF($A242="","",LOOKUP($A242,[1]ADMIN!$A$4:$A$355,[1]ADMIN!$E$4:$E$355))</f>
        <v>WTH000</v>
      </c>
      <c r="D242" s="50" t="str">
        <f>IF($A242="","",LOOKUP($A242,[1]ADMIN!$A$4:$A$355,[1]ADMIN!$F$4:$F$355))</f>
        <v>Hytorc</v>
      </c>
      <c r="E242" s="50" t="str">
        <f>IF($A242="","",LOOKUP($A242,[1]ADMIN!$A$4:$A$355,[1]ADMIN!$G$4:$G$355))</f>
        <v>Avanti-10</v>
      </c>
      <c r="F242" s="51" t="str">
        <f>IF($A242="","",LOOKUP($A242,[1]ADMIN!$A$4:$A$355,[1]ADMIN!$I$4:$I$355))</f>
        <v>Wrench Torque Hydraulic- 1-1/2 in</v>
      </c>
      <c r="G242" s="52"/>
      <c r="H242" s="53">
        <f t="shared" si="6"/>
        <v>0</v>
      </c>
      <c r="I242" s="54" t="s">
        <v>40</v>
      </c>
      <c r="J242" s="62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4"/>
      <c r="V242" s="62"/>
      <c r="W242" s="63"/>
      <c r="X242" s="63"/>
      <c r="Y242" s="63"/>
      <c r="Z242" s="63"/>
      <c r="AA242" s="63"/>
      <c r="AB242" s="63"/>
      <c r="AC242" s="63"/>
      <c r="AD242" s="63"/>
      <c r="AE242" s="63"/>
      <c r="AF242" s="63"/>
      <c r="AG242" s="64"/>
      <c r="AH242" s="62"/>
      <c r="AI242" s="63"/>
      <c r="AJ242" s="63"/>
      <c r="AK242" s="63"/>
      <c r="AL242" s="63"/>
      <c r="AM242" s="63"/>
      <c r="AN242" s="63"/>
      <c r="AO242" s="63"/>
      <c r="AP242" s="63"/>
      <c r="AQ242" s="63"/>
      <c r="AR242" s="63"/>
      <c r="AS242" s="64"/>
      <c r="AT242" s="65"/>
      <c r="AU242" s="66"/>
      <c r="AV242" s="66"/>
      <c r="AW242" s="66"/>
      <c r="AX242" s="66"/>
      <c r="AY242" s="66"/>
      <c r="AZ242" s="66"/>
      <c r="BA242" s="66"/>
      <c r="BB242" s="66"/>
      <c r="BC242" s="66"/>
      <c r="BD242" s="66"/>
      <c r="BE242" s="67"/>
      <c r="BF242" s="61">
        <f t="shared" si="7"/>
        <v>0</v>
      </c>
    </row>
    <row r="243" spans="1:58" ht="27.75" customHeight="1">
      <c r="A243" s="22">
        <v>235</v>
      </c>
      <c r="B243" s="50" t="str">
        <f>IF($A243="","",LOOKUP($A243,[1]ADMIN!$A$4:$A$355,[1]ADMIN!$C$4:$C$355))</f>
        <v>PHE</v>
      </c>
      <c r="C243" s="50" t="str">
        <f>IF($A243="","",LOOKUP($A243,[1]ADMIN!$A$4:$A$355,[1]ADMIN!$E$4:$E$355))</f>
        <v>PHE000</v>
      </c>
      <c r="D243" s="50" t="str">
        <f>IF($A243="","",LOOKUP($A243,[1]ADMIN!$A$4:$A$355,[1]ADMIN!$F$4:$F$355))</f>
        <v>TBD</v>
      </c>
      <c r="E243" s="50" t="str">
        <f>IF($A243="","",LOOKUP($A243,[1]ADMIN!$A$4:$A$355,[1]ADMIN!$G$4:$G$355))</f>
        <v>TBD</v>
      </c>
      <c r="F243" s="51" t="str">
        <f>IF($A243="","",LOOKUP($A243,[1]ADMIN!$A$4:$A$355,[1]ADMIN!$I$4:$I$355))</f>
        <v>Hydraulic electric pump for 8,000 lbs torque wrench</v>
      </c>
      <c r="G243" s="52"/>
      <c r="H243" s="53">
        <f t="shared" si="6"/>
        <v>0</v>
      </c>
      <c r="I243" s="54" t="s">
        <v>40</v>
      </c>
      <c r="J243" s="62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4"/>
      <c r="V243" s="62"/>
      <c r="W243" s="63"/>
      <c r="X243" s="63"/>
      <c r="Y243" s="63"/>
      <c r="Z243" s="63"/>
      <c r="AA243" s="63"/>
      <c r="AB243" s="63"/>
      <c r="AC243" s="63"/>
      <c r="AD243" s="63"/>
      <c r="AE243" s="63"/>
      <c r="AF243" s="63"/>
      <c r="AG243" s="64"/>
      <c r="AH243" s="62"/>
      <c r="AI243" s="63"/>
      <c r="AJ243" s="63"/>
      <c r="AK243" s="63"/>
      <c r="AL243" s="63"/>
      <c r="AM243" s="63"/>
      <c r="AN243" s="63"/>
      <c r="AO243" s="63"/>
      <c r="AP243" s="63"/>
      <c r="AQ243" s="63"/>
      <c r="AR243" s="63"/>
      <c r="AS243" s="64"/>
      <c r="AT243" s="65"/>
      <c r="AU243" s="66"/>
      <c r="AV243" s="66"/>
      <c r="AW243" s="66"/>
      <c r="AX243" s="66"/>
      <c r="AY243" s="66"/>
      <c r="AZ243" s="66"/>
      <c r="BA243" s="66"/>
      <c r="BB243" s="66"/>
      <c r="BC243" s="66"/>
      <c r="BD243" s="66"/>
      <c r="BE243" s="67"/>
      <c r="BF243" s="61">
        <f t="shared" si="7"/>
        <v>0</v>
      </c>
    </row>
    <row r="244" spans="1:58" ht="27.75" customHeight="1">
      <c r="A244" s="22">
        <v>236</v>
      </c>
      <c r="B244" s="50" t="str">
        <f>IF($A244="","",LOOKUP($A244,[1]ADMIN!$A$4:$A$355,[1]ADMIN!$C$4:$C$355))</f>
        <v>PHE</v>
      </c>
      <c r="C244" s="50" t="str">
        <f>IF($A244="","",LOOKUP($A244,[1]ADMIN!$A$4:$A$355,[1]ADMIN!$E$4:$E$355))</f>
        <v>PHE000</v>
      </c>
      <c r="D244" s="50" t="str">
        <f>IF($A244="","",LOOKUP($A244,[1]ADMIN!$A$4:$A$355,[1]ADMIN!$F$4:$F$355))</f>
        <v>Hytorc</v>
      </c>
      <c r="E244" s="50" t="str">
        <f>IF($A244="","",LOOKUP($A244,[1]ADMIN!$A$4:$A$355,[1]ADMIN!$G$4:$G$355))</f>
        <v>TBD</v>
      </c>
      <c r="F244" s="51" t="str">
        <f>IF($A244="","",LOOKUP($A244,[1]ADMIN!$A$4:$A$355,[1]ADMIN!$I$4:$I$355))</f>
        <v xml:space="preserve">Pump Hydraulic- electric with hoses for Torque Tool 10000 psi </v>
      </c>
      <c r="G244" s="52"/>
      <c r="H244" s="53">
        <f t="shared" si="6"/>
        <v>0</v>
      </c>
      <c r="I244" s="54" t="s">
        <v>40</v>
      </c>
      <c r="J244" s="62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4"/>
      <c r="V244" s="62"/>
      <c r="W244" s="63"/>
      <c r="X244" s="63"/>
      <c r="Y244" s="63"/>
      <c r="Z244" s="63"/>
      <c r="AA244" s="63"/>
      <c r="AB244" s="63"/>
      <c r="AC244" s="63"/>
      <c r="AD244" s="63"/>
      <c r="AE244" s="63"/>
      <c r="AF244" s="63"/>
      <c r="AG244" s="64"/>
      <c r="AH244" s="62"/>
      <c r="AI244" s="63"/>
      <c r="AJ244" s="63"/>
      <c r="AK244" s="63"/>
      <c r="AL244" s="63"/>
      <c r="AM244" s="63"/>
      <c r="AN244" s="63"/>
      <c r="AO244" s="63"/>
      <c r="AP244" s="63"/>
      <c r="AQ244" s="63"/>
      <c r="AR244" s="63"/>
      <c r="AS244" s="64"/>
      <c r="AT244" s="65"/>
      <c r="AU244" s="66"/>
      <c r="AV244" s="66"/>
      <c r="AW244" s="66"/>
      <c r="AX244" s="66"/>
      <c r="AY244" s="66"/>
      <c r="AZ244" s="66"/>
      <c r="BA244" s="66"/>
      <c r="BB244" s="66"/>
      <c r="BC244" s="66"/>
      <c r="BD244" s="66"/>
      <c r="BE244" s="67"/>
      <c r="BF244" s="61">
        <f t="shared" si="7"/>
        <v>0</v>
      </c>
    </row>
    <row r="245" spans="1:58" ht="27.75" customHeight="1">
      <c r="A245" s="22">
        <v>237</v>
      </c>
      <c r="B245" s="50" t="str">
        <f>IF($A245="","",LOOKUP($A245,[1]ADMIN!$A$4:$A$355,[1]ADMIN!$C$4:$C$355))</f>
        <v>HTW</v>
      </c>
      <c r="C245" s="50" t="str">
        <f>IF($A245="","",LOOKUP($A245,[1]ADMIN!$A$4:$A$355,[1]ADMIN!$E$4:$E$355))</f>
        <v>HTW000</v>
      </c>
      <c r="D245" s="50" t="str">
        <f>IF($A245="","",LOOKUP($A245,[1]ADMIN!$A$4:$A$355,[1]ADMIN!$F$4:$F$355))</f>
        <v>Wright Tool Co</v>
      </c>
      <c r="E245" s="50">
        <f>IF($A245="","",LOOKUP($A245,[1]ADMIN!$A$4:$A$355,[1]ADMIN!$G$4:$G$355))</f>
        <v>8448</v>
      </c>
      <c r="F245" s="51" t="str">
        <f>IF($A245="","",LOOKUP($A245,[1]ADMIN!$A$4:$A$355,[1]ADMIN!$I$4:$I$355))</f>
        <v>Torque Wrench 1" 1000 ft lbs</v>
      </c>
      <c r="G245" s="52"/>
      <c r="H245" s="53">
        <f t="shared" si="6"/>
        <v>0</v>
      </c>
      <c r="I245" s="54" t="s">
        <v>40</v>
      </c>
      <c r="J245" s="62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4"/>
      <c r="V245" s="62"/>
      <c r="W245" s="63"/>
      <c r="X245" s="63"/>
      <c r="Y245" s="63"/>
      <c r="Z245" s="63"/>
      <c r="AA245" s="63"/>
      <c r="AB245" s="63"/>
      <c r="AC245" s="63"/>
      <c r="AD245" s="63"/>
      <c r="AE245" s="63"/>
      <c r="AF245" s="63"/>
      <c r="AG245" s="64"/>
      <c r="AH245" s="62"/>
      <c r="AI245" s="63"/>
      <c r="AJ245" s="63"/>
      <c r="AK245" s="63"/>
      <c r="AL245" s="63"/>
      <c r="AM245" s="63"/>
      <c r="AN245" s="63"/>
      <c r="AO245" s="63"/>
      <c r="AP245" s="63"/>
      <c r="AQ245" s="63"/>
      <c r="AR245" s="63"/>
      <c r="AS245" s="64"/>
      <c r="AT245" s="65"/>
      <c r="AU245" s="66"/>
      <c r="AV245" s="66"/>
      <c r="AW245" s="66"/>
      <c r="AX245" s="66"/>
      <c r="AY245" s="66"/>
      <c r="AZ245" s="66"/>
      <c r="BA245" s="66"/>
      <c r="BB245" s="66"/>
      <c r="BC245" s="66"/>
      <c r="BD245" s="66"/>
      <c r="BE245" s="67"/>
      <c r="BF245" s="61">
        <f t="shared" si="7"/>
        <v>0</v>
      </c>
    </row>
    <row r="246" spans="1:58" ht="27.75" customHeight="1">
      <c r="A246" s="22">
        <v>238</v>
      </c>
      <c r="B246" s="50" t="str">
        <f>IF($A246="","",LOOKUP($A246,[1]ADMIN!$A$4:$A$355,[1]ADMIN!$C$4:$C$355))</f>
        <v>MTM</v>
      </c>
      <c r="C246" s="50" t="str">
        <f>IF($A246="","",LOOKUP($A246,[1]ADMIN!$A$4:$A$355,[1]ADMIN!$E$4:$E$355))</f>
        <v>MTM000</v>
      </c>
      <c r="D246" s="50" t="str">
        <f>IF($A246="","",LOOKUP($A246,[1]ADMIN!$A$4:$A$355,[1]ADMIN!$F$4:$F$355))</f>
        <v>WRIGHT TOOL</v>
      </c>
      <c r="E246" s="50" t="str">
        <f>IF($A246="","",LOOKUP($A246,[1]ADMIN!$A$4:$A$355,[1]ADMIN!$G$4:$G$355))</f>
        <v>9S292</v>
      </c>
      <c r="F246" s="51" t="str">
        <f>IF($A246="","",LOOKUP($A246,[1]ADMIN!$A$4:$A$355,[1]ADMIN!$I$4:$I$355))</f>
        <v>Multiplier Torque 3/4" Input</v>
      </c>
      <c r="G246" s="52"/>
      <c r="H246" s="53">
        <f t="shared" si="6"/>
        <v>0</v>
      </c>
      <c r="I246" s="54" t="s">
        <v>40</v>
      </c>
      <c r="J246" s="62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4"/>
      <c r="V246" s="62"/>
      <c r="W246" s="63"/>
      <c r="X246" s="63"/>
      <c r="Y246" s="63"/>
      <c r="Z246" s="63"/>
      <c r="AA246" s="63"/>
      <c r="AB246" s="63"/>
      <c r="AC246" s="63"/>
      <c r="AD246" s="63"/>
      <c r="AE246" s="63"/>
      <c r="AF246" s="63"/>
      <c r="AG246" s="64"/>
      <c r="AH246" s="62"/>
      <c r="AI246" s="63"/>
      <c r="AJ246" s="63"/>
      <c r="AK246" s="63"/>
      <c r="AL246" s="63"/>
      <c r="AM246" s="63"/>
      <c r="AN246" s="63"/>
      <c r="AO246" s="63"/>
      <c r="AP246" s="63"/>
      <c r="AQ246" s="63"/>
      <c r="AR246" s="63"/>
      <c r="AS246" s="64"/>
      <c r="AT246" s="65"/>
      <c r="AU246" s="66"/>
      <c r="AV246" s="66"/>
      <c r="AW246" s="66"/>
      <c r="AX246" s="66"/>
      <c r="AY246" s="66"/>
      <c r="AZ246" s="66"/>
      <c r="BA246" s="66"/>
      <c r="BB246" s="66"/>
      <c r="BC246" s="66"/>
      <c r="BD246" s="66"/>
      <c r="BE246" s="67"/>
      <c r="BF246" s="61">
        <f t="shared" si="7"/>
        <v>0</v>
      </c>
    </row>
    <row r="247" spans="1:58" ht="27.75" customHeight="1">
      <c r="A247" s="22">
        <v>239</v>
      </c>
      <c r="B247" s="50" t="str">
        <f>IF($A247="","",LOOKUP($A247,[1]ADMIN!$A$4:$A$355,[1]ADMIN!$C$4:$C$355))</f>
        <v>MTM</v>
      </c>
      <c r="C247" s="50" t="str">
        <f>IF($A247="","",LOOKUP($A247,[1]ADMIN!$A$4:$A$355,[1]ADMIN!$E$4:$E$355))</f>
        <v>MTM004</v>
      </c>
      <c r="D247" s="50" t="str">
        <f>IF($A247="","",LOOKUP($A247,[1]ADMIN!$A$4:$A$355,[1]ADMIN!$F$4:$F$355))</f>
        <v>Proto</v>
      </c>
      <c r="E247" s="50" t="str">
        <f>IF($A247="","",LOOKUP($A247,[1]ADMIN!$A$4:$A$355,[1]ADMIN!$G$4:$G$355))</f>
        <v>J6149F</v>
      </c>
      <c r="F247" s="51" t="str">
        <f>IF($A247="","",LOOKUP($A247,[1]ADMIN!$A$4:$A$355,[1]ADMIN!$I$4:$I$355))</f>
        <v xml:space="preserve">Torque Wrench 1" drive 1500ft lbs </v>
      </c>
      <c r="G247" s="52"/>
      <c r="H247" s="53">
        <f t="shared" si="6"/>
        <v>0</v>
      </c>
      <c r="I247" s="54" t="s">
        <v>40</v>
      </c>
      <c r="J247" s="62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4"/>
      <c r="V247" s="62"/>
      <c r="W247" s="63"/>
      <c r="X247" s="63"/>
      <c r="Y247" s="63"/>
      <c r="Z247" s="63"/>
      <c r="AA247" s="63"/>
      <c r="AB247" s="63"/>
      <c r="AC247" s="63"/>
      <c r="AD247" s="63"/>
      <c r="AE247" s="63"/>
      <c r="AF247" s="63"/>
      <c r="AG247" s="64"/>
      <c r="AH247" s="62"/>
      <c r="AI247" s="63"/>
      <c r="AJ247" s="63"/>
      <c r="AK247" s="63"/>
      <c r="AL247" s="63"/>
      <c r="AM247" s="63"/>
      <c r="AN247" s="63"/>
      <c r="AO247" s="63"/>
      <c r="AP247" s="63"/>
      <c r="AQ247" s="63"/>
      <c r="AR247" s="63"/>
      <c r="AS247" s="64"/>
      <c r="AT247" s="65"/>
      <c r="AU247" s="66"/>
      <c r="AV247" s="66"/>
      <c r="AW247" s="66"/>
      <c r="AX247" s="66"/>
      <c r="AY247" s="66"/>
      <c r="AZ247" s="66"/>
      <c r="BA247" s="66"/>
      <c r="BB247" s="66"/>
      <c r="BC247" s="66"/>
      <c r="BD247" s="66"/>
      <c r="BE247" s="67"/>
      <c r="BF247" s="61">
        <f t="shared" si="7"/>
        <v>0</v>
      </c>
    </row>
    <row r="248" spans="1:58" ht="27.75" customHeight="1">
      <c r="A248" s="22">
        <v>240</v>
      </c>
      <c r="B248" s="50" t="str">
        <f>IF($A248="","",LOOKUP($A248,[1]ADMIN!$A$4:$A$355,[1]ADMIN!$C$4:$C$355))</f>
        <v>WTE</v>
      </c>
      <c r="C248" s="50" t="str">
        <f>IF($A248="","",LOOKUP($A248,[1]ADMIN!$A$4:$A$355,[1]ADMIN!$E$4:$E$355))</f>
        <v>WTE000</v>
      </c>
      <c r="D248" s="50" t="str">
        <f>IF($A248="","",LOOKUP($A248,[1]ADMIN!$A$4:$A$355,[1]ADMIN!$F$4:$F$355))</f>
        <v>Torque Tools</v>
      </c>
      <c r="E248" s="50" t="str">
        <f>IF($A248="","",LOOKUP($A248,[1]ADMIN!$A$4:$A$355,[1]ADMIN!$G$4:$G$355))</f>
        <v>V-RAD10</v>
      </c>
      <c r="F248" s="51" t="str">
        <f>IF($A248="","",LOOKUP($A248,[1]ADMIN!$A$4:$A$355,[1]ADMIN!$I$4:$I$355))</f>
        <v>Wrench Torque Electric  V-RAD10 w / standard &amp; deep socket</v>
      </c>
      <c r="G248" s="52"/>
      <c r="H248" s="53">
        <f t="shared" si="6"/>
        <v>0</v>
      </c>
      <c r="I248" s="54" t="s">
        <v>40</v>
      </c>
      <c r="J248" s="62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4"/>
      <c r="V248" s="62"/>
      <c r="W248" s="63"/>
      <c r="X248" s="63"/>
      <c r="Y248" s="63"/>
      <c r="Z248" s="63"/>
      <c r="AA248" s="63"/>
      <c r="AB248" s="63"/>
      <c r="AC248" s="63"/>
      <c r="AD248" s="63"/>
      <c r="AE248" s="63"/>
      <c r="AF248" s="63"/>
      <c r="AG248" s="64"/>
      <c r="AH248" s="62"/>
      <c r="AI248" s="63"/>
      <c r="AJ248" s="63"/>
      <c r="AK248" s="63"/>
      <c r="AL248" s="63"/>
      <c r="AM248" s="63"/>
      <c r="AN248" s="63"/>
      <c r="AO248" s="63"/>
      <c r="AP248" s="63"/>
      <c r="AQ248" s="63"/>
      <c r="AR248" s="63"/>
      <c r="AS248" s="64"/>
      <c r="AT248" s="65"/>
      <c r="AU248" s="66"/>
      <c r="AV248" s="66"/>
      <c r="AW248" s="66"/>
      <c r="AX248" s="66"/>
      <c r="AY248" s="66"/>
      <c r="AZ248" s="66"/>
      <c r="BA248" s="66"/>
      <c r="BB248" s="66"/>
      <c r="BC248" s="66"/>
      <c r="BD248" s="66"/>
      <c r="BE248" s="67"/>
      <c r="BF248" s="61">
        <f t="shared" si="7"/>
        <v>0</v>
      </c>
    </row>
    <row r="249" spans="1:58" ht="27.75" customHeight="1">
      <c r="A249" s="22">
        <v>241</v>
      </c>
      <c r="B249" s="50" t="str">
        <f>IF($A249="","",LOOKUP($A249,[1]ADMIN!$A$4:$A$355,[1]ADMIN!$C$4:$C$355))</f>
        <v>WTE</v>
      </c>
      <c r="C249" s="50" t="str">
        <f>IF($A249="","",LOOKUP($A249,[1]ADMIN!$A$4:$A$355,[1]ADMIN!$E$4:$E$355))</f>
        <v>WTE000</v>
      </c>
      <c r="D249" s="50" t="str">
        <f>IF($A249="","",LOOKUP($A249,[1]ADMIN!$A$4:$A$355,[1]ADMIN!$F$4:$F$355))</f>
        <v>Torque Tools</v>
      </c>
      <c r="E249" s="50" t="str">
        <f>IF($A249="","",LOOKUP($A249,[1]ADMIN!$A$4:$A$355,[1]ADMIN!$G$4:$G$355))</f>
        <v>V-RAD16</v>
      </c>
      <c r="F249" s="51" t="str">
        <f>IF($A249="","",LOOKUP($A249,[1]ADMIN!$A$4:$A$355,[1]ADMIN!$I$4:$I$355))</f>
        <v>Wrench Torque Electric  V-RAD16 w / standard &amp; deep socket</v>
      </c>
      <c r="G249" s="52"/>
      <c r="H249" s="53">
        <f t="shared" si="6"/>
        <v>0</v>
      </c>
      <c r="I249" s="54" t="s">
        <v>40</v>
      </c>
      <c r="J249" s="62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4"/>
      <c r="V249" s="62"/>
      <c r="W249" s="63"/>
      <c r="X249" s="63"/>
      <c r="Y249" s="63"/>
      <c r="Z249" s="63"/>
      <c r="AA249" s="63"/>
      <c r="AB249" s="63"/>
      <c r="AC249" s="63"/>
      <c r="AD249" s="63"/>
      <c r="AE249" s="63"/>
      <c r="AF249" s="63"/>
      <c r="AG249" s="64"/>
      <c r="AH249" s="62"/>
      <c r="AI249" s="63"/>
      <c r="AJ249" s="63"/>
      <c r="AK249" s="63"/>
      <c r="AL249" s="63"/>
      <c r="AM249" s="63"/>
      <c r="AN249" s="63"/>
      <c r="AO249" s="63"/>
      <c r="AP249" s="63"/>
      <c r="AQ249" s="63"/>
      <c r="AR249" s="63"/>
      <c r="AS249" s="64"/>
      <c r="AT249" s="65"/>
      <c r="AU249" s="66"/>
      <c r="AV249" s="66"/>
      <c r="AW249" s="66"/>
      <c r="AX249" s="66"/>
      <c r="AY249" s="66"/>
      <c r="AZ249" s="66"/>
      <c r="BA249" s="66"/>
      <c r="BB249" s="66"/>
      <c r="BC249" s="66"/>
      <c r="BD249" s="66"/>
      <c r="BE249" s="67"/>
      <c r="BF249" s="61">
        <f t="shared" si="7"/>
        <v>0</v>
      </c>
    </row>
    <row r="250" spans="1:58" ht="27.75" customHeight="1">
      <c r="A250" s="22">
        <v>242</v>
      </c>
      <c r="B250" s="50" t="str">
        <f>IF($A250="","",LOOKUP($A250,[1]ADMIN!$A$4:$A$355,[1]ADMIN!$C$4:$C$355))</f>
        <v>AHS</v>
      </c>
      <c r="C250" s="50" t="str">
        <f>IF($A250="","",LOOKUP($A250,[1]ADMIN!$A$4:$A$355,[1]ADMIN!$E$4:$E$355))</f>
        <v>AHS000</v>
      </c>
      <c r="D250" s="50" t="str">
        <f>IF($A250="","",LOOKUP($A250,[1]ADMIN!$A$4:$A$355,[1]ADMIN!$F$4:$F$355))</f>
        <v>Unitec</v>
      </c>
      <c r="E250" s="50">
        <f>IF($A250="","",LOOKUP($A250,[1]ADMIN!$A$4:$A$355,[1]ADMIN!$G$4:$G$355))</f>
        <v>512120050</v>
      </c>
      <c r="F250" s="51" t="str">
        <f>IF($A250="","",LOOKUP($A250,[1]ADMIN!$A$4:$A$355,[1]ADMIN!$I$4:$I$355))</f>
        <v xml:space="preserve">Air Hack Saw- 6 in - 18 in  </v>
      </c>
      <c r="G250" s="52"/>
      <c r="H250" s="53">
        <f t="shared" si="6"/>
        <v>0</v>
      </c>
      <c r="I250" s="54" t="s">
        <v>40</v>
      </c>
      <c r="J250" s="62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4"/>
      <c r="V250" s="62"/>
      <c r="W250" s="63"/>
      <c r="X250" s="63"/>
      <c r="Y250" s="63"/>
      <c r="Z250" s="63"/>
      <c r="AA250" s="63"/>
      <c r="AB250" s="63"/>
      <c r="AC250" s="63"/>
      <c r="AD250" s="63"/>
      <c r="AE250" s="63"/>
      <c r="AF250" s="63"/>
      <c r="AG250" s="64"/>
      <c r="AH250" s="62"/>
      <c r="AI250" s="63"/>
      <c r="AJ250" s="63"/>
      <c r="AK250" s="63"/>
      <c r="AL250" s="63"/>
      <c r="AM250" s="63"/>
      <c r="AN250" s="63"/>
      <c r="AO250" s="63"/>
      <c r="AP250" s="63"/>
      <c r="AQ250" s="63"/>
      <c r="AR250" s="63"/>
      <c r="AS250" s="64"/>
      <c r="AT250" s="65"/>
      <c r="AU250" s="66"/>
      <c r="AV250" s="66"/>
      <c r="AW250" s="66"/>
      <c r="AX250" s="66"/>
      <c r="AY250" s="66"/>
      <c r="AZ250" s="66"/>
      <c r="BA250" s="66"/>
      <c r="BB250" s="66"/>
      <c r="BC250" s="66"/>
      <c r="BD250" s="66"/>
      <c r="BE250" s="67"/>
      <c r="BF250" s="61">
        <f t="shared" si="7"/>
        <v>0</v>
      </c>
    </row>
    <row r="251" spans="1:58" ht="27.75" customHeight="1">
      <c r="A251" s="22">
        <v>243</v>
      </c>
      <c r="B251" s="50" t="str">
        <f>IF($A251="","",LOOKUP($A251,[1]ADMIN!$A$4:$A$355,[1]ADMIN!$C$4:$C$355))</f>
        <v>APS</v>
      </c>
      <c r="C251" s="50" t="str">
        <f>IF($A251="","",LOOKUP($A251,[1]ADMIN!$A$4:$A$355,[1]ADMIN!$E$4:$E$355))</f>
        <v>APS100</v>
      </c>
      <c r="D251" s="50" t="str">
        <f>IF($A251="","",LOOKUP($A251,[1]ADMIN!$A$4:$A$355,[1]ADMIN!$F$4:$F$355))</f>
        <v>Unitec</v>
      </c>
      <c r="E251" s="50">
        <f>IF($A251="","",LOOKUP($A251,[1]ADMIN!$A$4:$A$355,[1]ADMIN!$G$4:$G$355))</f>
        <v>560030010</v>
      </c>
      <c r="F251" s="51" t="str">
        <f>IF($A251="","",LOOKUP($A251,[1]ADMIN!$A$4:$A$355,[1]ADMIN!$I$4:$I$355))</f>
        <v xml:space="preserve">Air Powered Saw-  up to 4 in pipe </v>
      </c>
      <c r="G251" s="52"/>
      <c r="H251" s="53">
        <f t="shared" si="6"/>
        <v>0</v>
      </c>
      <c r="I251" s="54" t="s">
        <v>40</v>
      </c>
      <c r="J251" s="62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4"/>
      <c r="V251" s="62"/>
      <c r="W251" s="63"/>
      <c r="X251" s="63"/>
      <c r="Y251" s="63"/>
      <c r="Z251" s="63"/>
      <c r="AA251" s="63"/>
      <c r="AB251" s="63"/>
      <c r="AC251" s="63"/>
      <c r="AD251" s="63"/>
      <c r="AE251" s="63"/>
      <c r="AF251" s="63"/>
      <c r="AG251" s="64"/>
      <c r="AH251" s="62"/>
      <c r="AI251" s="63"/>
      <c r="AJ251" s="63"/>
      <c r="AK251" s="63"/>
      <c r="AL251" s="63"/>
      <c r="AM251" s="63"/>
      <c r="AN251" s="63"/>
      <c r="AO251" s="63"/>
      <c r="AP251" s="63"/>
      <c r="AQ251" s="63"/>
      <c r="AR251" s="63"/>
      <c r="AS251" s="64"/>
      <c r="AT251" s="65"/>
      <c r="AU251" s="66"/>
      <c r="AV251" s="66"/>
      <c r="AW251" s="66"/>
      <c r="AX251" s="66"/>
      <c r="AY251" s="66"/>
      <c r="AZ251" s="66"/>
      <c r="BA251" s="66"/>
      <c r="BB251" s="66"/>
      <c r="BC251" s="66"/>
      <c r="BD251" s="66"/>
      <c r="BE251" s="67"/>
      <c r="BF251" s="61">
        <f t="shared" si="7"/>
        <v>0</v>
      </c>
    </row>
    <row r="252" spans="1:58" ht="27.75" customHeight="1">
      <c r="A252" s="22">
        <v>244</v>
      </c>
      <c r="B252" s="50" t="str">
        <f>IF($A252="","",LOOKUP($A252,[1]ADMIN!$A$4:$A$355,[1]ADMIN!$C$4:$C$355))</f>
        <v>ACS</v>
      </c>
      <c r="C252" s="50" t="str">
        <f>IF($A252="","",LOOKUP($A252,[1]ADMIN!$A$4:$A$355,[1]ADMIN!$E$4:$E$355))</f>
        <v>ACS000</v>
      </c>
      <c r="D252" s="50" t="str">
        <f>IF($A252="","",LOOKUP($A252,[1]ADMIN!$A$4:$A$355,[1]ADMIN!$F$4:$F$355))</f>
        <v>Husqvarna</v>
      </c>
      <c r="E252" s="50" t="str">
        <f>IF($A252="","",LOOKUP($A252,[1]ADMIN!$A$4:$A$355,[1]ADMIN!$G$4:$G$355))</f>
        <v>K1270</v>
      </c>
      <c r="F252" s="51" t="str">
        <f>IF($A252="","",LOOKUP($A252,[1]ADMIN!$A$4:$A$355,[1]ADMIN!$I$4:$I$355))</f>
        <v xml:space="preserve">Abrasive Cut Off Saw-  gasoline powered to 14 in cut  </v>
      </c>
      <c r="G252" s="52"/>
      <c r="H252" s="53">
        <f t="shared" si="6"/>
        <v>0</v>
      </c>
      <c r="I252" s="54" t="s">
        <v>40</v>
      </c>
      <c r="J252" s="62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4"/>
      <c r="V252" s="62"/>
      <c r="W252" s="63"/>
      <c r="X252" s="63"/>
      <c r="Y252" s="63"/>
      <c r="Z252" s="63"/>
      <c r="AA252" s="63"/>
      <c r="AB252" s="63"/>
      <c r="AC252" s="63"/>
      <c r="AD252" s="63"/>
      <c r="AE252" s="63"/>
      <c r="AF252" s="63"/>
      <c r="AG252" s="64"/>
      <c r="AH252" s="62"/>
      <c r="AI252" s="63"/>
      <c r="AJ252" s="63"/>
      <c r="AK252" s="63"/>
      <c r="AL252" s="63"/>
      <c r="AM252" s="63"/>
      <c r="AN252" s="63"/>
      <c r="AO252" s="63"/>
      <c r="AP252" s="63"/>
      <c r="AQ252" s="63"/>
      <c r="AR252" s="63"/>
      <c r="AS252" s="64"/>
      <c r="AT252" s="65"/>
      <c r="AU252" s="66"/>
      <c r="AV252" s="66"/>
      <c r="AW252" s="66"/>
      <c r="AX252" s="66"/>
      <c r="AY252" s="66"/>
      <c r="AZ252" s="66"/>
      <c r="BA252" s="66"/>
      <c r="BB252" s="66"/>
      <c r="BC252" s="66"/>
      <c r="BD252" s="66"/>
      <c r="BE252" s="67"/>
      <c r="BF252" s="61">
        <f t="shared" si="7"/>
        <v>0</v>
      </c>
    </row>
    <row r="253" spans="1:58" ht="27.75" customHeight="1">
      <c r="A253" s="22">
        <v>245</v>
      </c>
      <c r="B253" s="50" t="str">
        <f>IF($A253="","",LOOKUP($A253,[1]ADMIN!$A$4:$A$355,[1]ADMIN!$C$4:$C$355))</f>
        <v>HBS</v>
      </c>
      <c r="C253" s="50" t="str">
        <f>IF($A253="","",LOOKUP($A253,[1]ADMIN!$A$4:$A$355,[1]ADMIN!$E$4:$E$355))</f>
        <v>HBS000</v>
      </c>
      <c r="D253" s="50" t="str">
        <f>IF($A253="","",LOOKUP($A253,[1]ADMIN!$A$4:$A$355,[1]ADMIN!$F$4:$F$355))</f>
        <v>Current</v>
      </c>
      <c r="E253" s="50" t="str">
        <f>IF($A253="","",LOOKUP($A253,[1]ADMIN!$A$4:$A$355,[1]ADMIN!$G$4:$G$355))</f>
        <v xml:space="preserve"> BSD95</v>
      </c>
      <c r="F253" s="51" t="str">
        <f>IF($A253="","",LOOKUP($A253,[1]ADMIN!$A$4:$A$355,[1]ADMIN!$I$4:$I$355))</f>
        <v xml:space="preserve">Horizontal Band Saw- electric to 9 1/2 in round 11 in flat </v>
      </c>
      <c r="G253" s="52"/>
      <c r="H253" s="53">
        <f t="shared" si="6"/>
        <v>0</v>
      </c>
      <c r="I253" s="54" t="s">
        <v>40</v>
      </c>
      <c r="J253" s="62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4"/>
      <c r="V253" s="62"/>
      <c r="W253" s="63"/>
      <c r="X253" s="63"/>
      <c r="Y253" s="63"/>
      <c r="Z253" s="63"/>
      <c r="AA253" s="63"/>
      <c r="AB253" s="63"/>
      <c r="AC253" s="63"/>
      <c r="AD253" s="63"/>
      <c r="AE253" s="63"/>
      <c r="AF253" s="63"/>
      <c r="AG253" s="64"/>
      <c r="AH253" s="62"/>
      <c r="AI253" s="63"/>
      <c r="AJ253" s="63"/>
      <c r="AK253" s="63"/>
      <c r="AL253" s="63"/>
      <c r="AM253" s="63"/>
      <c r="AN253" s="63"/>
      <c r="AO253" s="63"/>
      <c r="AP253" s="63"/>
      <c r="AQ253" s="63"/>
      <c r="AR253" s="63"/>
      <c r="AS253" s="64"/>
      <c r="AT253" s="65"/>
      <c r="AU253" s="66"/>
      <c r="AV253" s="66"/>
      <c r="AW253" s="66"/>
      <c r="AX253" s="66"/>
      <c r="AY253" s="66"/>
      <c r="AZ253" s="66"/>
      <c r="BA253" s="66"/>
      <c r="BB253" s="66"/>
      <c r="BC253" s="66"/>
      <c r="BD253" s="66"/>
      <c r="BE253" s="67"/>
      <c r="BF253" s="61">
        <f t="shared" si="7"/>
        <v>0</v>
      </c>
    </row>
    <row r="254" spans="1:58" ht="27.75" customHeight="1">
      <c r="A254" s="22">
        <v>246</v>
      </c>
      <c r="B254" s="50" t="str">
        <f>IF($A254="","",LOOKUP($A254,[1]ADMIN!$A$4:$A$355,[1]ADMIN!$C$4:$C$355))</f>
        <v>PTM</v>
      </c>
      <c r="C254" s="50" t="str">
        <f>IF($A254="","",LOOKUP($A254,[1]ADMIN!$A$4:$A$355,[1]ADMIN!$E$4:$E$355))</f>
        <v>PTM001</v>
      </c>
      <c r="D254" s="50" t="str">
        <f>IF($A254="","",LOOKUP($A254,[1]ADMIN!$A$4:$A$355,[1]ADMIN!$F$4:$F$355))</f>
        <v>Ridgid</v>
      </c>
      <c r="E254" s="50">
        <f>IF($A254="","",LOOKUP($A254,[1]ADMIN!$A$4:$A$355,[1]ADMIN!$G$4:$G$355))</f>
        <v>535</v>
      </c>
      <c r="F254" s="51" t="str">
        <f>IF($A254="","",LOOKUP($A254,[1]ADMIN!$A$4:$A$355,[1]ADMIN!$I$4:$I$355))</f>
        <v xml:space="preserve">Pipe Threader Machine- 2 in pipe with 2 univ die heads </v>
      </c>
      <c r="G254" s="52"/>
      <c r="H254" s="53">
        <f t="shared" si="6"/>
        <v>0</v>
      </c>
      <c r="I254" s="54" t="s">
        <v>40</v>
      </c>
      <c r="J254" s="62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4"/>
      <c r="V254" s="62"/>
      <c r="W254" s="63"/>
      <c r="X254" s="63"/>
      <c r="Y254" s="63"/>
      <c r="Z254" s="63"/>
      <c r="AA254" s="63"/>
      <c r="AB254" s="63"/>
      <c r="AC254" s="63"/>
      <c r="AD254" s="63"/>
      <c r="AE254" s="63"/>
      <c r="AF254" s="63"/>
      <c r="AG254" s="64"/>
      <c r="AH254" s="62"/>
      <c r="AI254" s="63"/>
      <c r="AJ254" s="63"/>
      <c r="AK254" s="63"/>
      <c r="AL254" s="63"/>
      <c r="AM254" s="63"/>
      <c r="AN254" s="63"/>
      <c r="AO254" s="63"/>
      <c r="AP254" s="63"/>
      <c r="AQ254" s="63"/>
      <c r="AR254" s="63"/>
      <c r="AS254" s="64"/>
      <c r="AT254" s="65"/>
      <c r="AU254" s="66"/>
      <c r="AV254" s="66"/>
      <c r="AW254" s="66"/>
      <c r="AX254" s="66"/>
      <c r="AY254" s="66"/>
      <c r="AZ254" s="66"/>
      <c r="BA254" s="66"/>
      <c r="BB254" s="66"/>
      <c r="BC254" s="66"/>
      <c r="BD254" s="66"/>
      <c r="BE254" s="67"/>
      <c r="BF254" s="61">
        <f t="shared" si="7"/>
        <v>0</v>
      </c>
    </row>
    <row r="255" spans="1:58" ht="27.75" customHeight="1">
      <c r="A255" s="22">
        <v>247</v>
      </c>
      <c r="B255" s="50" t="str">
        <f>IF($A255="","",LOOKUP($A255,[1]ADMIN!$A$4:$A$355,[1]ADMIN!$C$4:$C$355))</f>
        <v>PTM</v>
      </c>
      <c r="C255" s="50" t="str">
        <f>IF($A255="","",LOOKUP($A255,[1]ADMIN!$A$4:$A$355,[1]ADMIN!$E$4:$E$355))</f>
        <v>PTM001</v>
      </c>
      <c r="D255" s="50" t="str">
        <f>IF($A255="","",LOOKUP($A255,[1]ADMIN!$A$4:$A$355,[1]ADMIN!$F$4:$F$355))</f>
        <v>Ridgid</v>
      </c>
      <c r="E255" s="50">
        <f>IF($A255="","",LOOKUP($A255,[1]ADMIN!$A$4:$A$355,[1]ADMIN!$G$4:$G$355))</f>
        <v>1224</v>
      </c>
      <c r="F255" s="51" t="str">
        <f>IF($A255="","",LOOKUP($A255,[1]ADMIN!$A$4:$A$355,[1]ADMIN!$I$4:$I$355))</f>
        <v xml:space="preserve">Pipe Threader  Machine-  2 1/2 - 4 in with 3 die heads </v>
      </c>
      <c r="G255" s="52"/>
      <c r="H255" s="53">
        <f t="shared" si="6"/>
        <v>0</v>
      </c>
      <c r="I255" s="54" t="s">
        <v>40</v>
      </c>
      <c r="J255" s="62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4"/>
      <c r="V255" s="62"/>
      <c r="W255" s="63"/>
      <c r="X255" s="63"/>
      <c r="Y255" s="63"/>
      <c r="Z255" s="63"/>
      <c r="AA255" s="63"/>
      <c r="AB255" s="63"/>
      <c r="AC255" s="63"/>
      <c r="AD255" s="63"/>
      <c r="AE255" s="63"/>
      <c r="AF255" s="63"/>
      <c r="AG255" s="64"/>
      <c r="AH255" s="62"/>
      <c r="AI255" s="63"/>
      <c r="AJ255" s="63"/>
      <c r="AK255" s="63"/>
      <c r="AL255" s="63"/>
      <c r="AM255" s="63"/>
      <c r="AN255" s="63"/>
      <c r="AO255" s="63"/>
      <c r="AP255" s="63"/>
      <c r="AQ255" s="63"/>
      <c r="AR255" s="63"/>
      <c r="AS255" s="64"/>
      <c r="AT255" s="65"/>
      <c r="AU255" s="66"/>
      <c r="AV255" s="66"/>
      <c r="AW255" s="66"/>
      <c r="AX255" s="66"/>
      <c r="AY255" s="66"/>
      <c r="AZ255" s="66"/>
      <c r="BA255" s="66"/>
      <c r="BB255" s="66"/>
      <c r="BC255" s="66"/>
      <c r="BD255" s="66"/>
      <c r="BE255" s="67"/>
      <c r="BF255" s="61">
        <f t="shared" si="7"/>
        <v>0</v>
      </c>
    </row>
    <row r="256" spans="1:58" ht="27.75" customHeight="1">
      <c r="A256" s="22">
        <v>248</v>
      </c>
      <c r="B256" s="50" t="str">
        <f>IF($A256="","",LOOKUP($A256,[1]ADMIN!$A$4:$A$355,[1]ADMIN!$C$4:$C$355))</f>
        <v>GPT</v>
      </c>
      <c r="C256" s="50" t="str">
        <f>IF($A256="","",LOOKUP($A256,[1]ADMIN!$A$4:$A$355,[1]ADMIN!$E$4:$E$355))</f>
        <v>GPT000</v>
      </c>
      <c r="D256" s="50" t="str">
        <f>IF($A256="","",LOOKUP($A256,[1]ADMIN!$A$4:$A$355,[1]ADMIN!$F$4:$F$355))</f>
        <v>Ridgid</v>
      </c>
      <c r="E256" s="50">
        <f>IF($A256="","",LOOKUP($A256,[1]ADMIN!$A$4:$A$355,[1]ADMIN!$G$4:$G$355))</f>
        <v>141</v>
      </c>
      <c r="F256" s="51" t="str">
        <f>IF($A256="","",LOOKUP($A256,[1]ADMIN!$A$4:$A$355,[1]ADMIN!$I$4:$I$355))</f>
        <v xml:space="preserve">Pipe Threader Geared-  2 1/2 - 4 in </v>
      </c>
      <c r="G256" s="52"/>
      <c r="H256" s="53">
        <f t="shared" si="6"/>
        <v>0</v>
      </c>
      <c r="I256" s="54" t="s">
        <v>40</v>
      </c>
      <c r="J256" s="62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4"/>
      <c r="V256" s="62"/>
      <c r="W256" s="63"/>
      <c r="X256" s="63"/>
      <c r="Y256" s="63"/>
      <c r="Z256" s="63"/>
      <c r="AA256" s="63"/>
      <c r="AB256" s="63"/>
      <c r="AC256" s="63"/>
      <c r="AD256" s="63"/>
      <c r="AE256" s="63"/>
      <c r="AF256" s="63"/>
      <c r="AG256" s="64"/>
      <c r="AH256" s="62"/>
      <c r="AI256" s="63"/>
      <c r="AJ256" s="63"/>
      <c r="AK256" s="63"/>
      <c r="AL256" s="63"/>
      <c r="AM256" s="63"/>
      <c r="AN256" s="63"/>
      <c r="AO256" s="63"/>
      <c r="AP256" s="63"/>
      <c r="AQ256" s="63"/>
      <c r="AR256" s="63"/>
      <c r="AS256" s="64"/>
      <c r="AT256" s="65"/>
      <c r="AU256" s="66"/>
      <c r="AV256" s="66"/>
      <c r="AW256" s="66"/>
      <c r="AX256" s="66"/>
      <c r="AY256" s="66"/>
      <c r="AZ256" s="66"/>
      <c r="BA256" s="66"/>
      <c r="BB256" s="66"/>
      <c r="BC256" s="66"/>
      <c r="BD256" s="66"/>
      <c r="BE256" s="67"/>
      <c r="BF256" s="61">
        <f t="shared" si="7"/>
        <v>0</v>
      </c>
    </row>
    <row r="257" spans="1:58" ht="27.75" customHeight="1">
      <c r="A257" s="22">
        <v>249</v>
      </c>
      <c r="B257" s="50" t="str">
        <f>IF($A257="","",LOOKUP($A257,[1]ADMIN!$A$4:$A$355,[1]ADMIN!$C$4:$C$355))</f>
        <v>GPT</v>
      </c>
      <c r="C257" s="50" t="str">
        <f>IF($A257="","",LOOKUP($A257,[1]ADMIN!$A$4:$A$355,[1]ADMIN!$E$4:$E$355))</f>
        <v>GPT000</v>
      </c>
      <c r="D257" s="50" t="str">
        <f>IF($A257="","",LOOKUP($A257,[1]ADMIN!$A$4:$A$355,[1]ADMIN!$F$4:$F$355))</f>
        <v>Ridgid</v>
      </c>
      <c r="E257" s="50">
        <f>IF($A257="","",LOOKUP($A257,[1]ADMIN!$A$4:$A$355,[1]ADMIN!$G$4:$G$355))</f>
        <v>161</v>
      </c>
      <c r="F257" s="51" t="str">
        <f>IF($A257="","",LOOKUP($A257,[1]ADMIN!$A$4:$A$355,[1]ADMIN!$I$4:$I$355))</f>
        <v xml:space="preserve">Pipe Threader Geared- 4 in - 6 in </v>
      </c>
      <c r="G257" s="52"/>
      <c r="H257" s="53">
        <f t="shared" si="6"/>
        <v>0</v>
      </c>
      <c r="I257" s="54" t="s">
        <v>40</v>
      </c>
      <c r="J257" s="62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4"/>
      <c r="V257" s="62"/>
      <c r="W257" s="63"/>
      <c r="X257" s="63"/>
      <c r="Y257" s="63"/>
      <c r="Z257" s="63"/>
      <c r="AA257" s="63"/>
      <c r="AB257" s="63"/>
      <c r="AC257" s="63"/>
      <c r="AD257" s="63"/>
      <c r="AE257" s="63"/>
      <c r="AF257" s="63"/>
      <c r="AG257" s="64"/>
      <c r="AH257" s="62"/>
      <c r="AI257" s="63"/>
      <c r="AJ257" s="63"/>
      <c r="AK257" s="63"/>
      <c r="AL257" s="63"/>
      <c r="AM257" s="63"/>
      <c r="AN257" s="63"/>
      <c r="AO257" s="63"/>
      <c r="AP257" s="63"/>
      <c r="AQ257" s="63"/>
      <c r="AR257" s="63"/>
      <c r="AS257" s="64"/>
      <c r="AT257" s="65"/>
      <c r="AU257" s="66"/>
      <c r="AV257" s="66"/>
      <c r="AW257" s="66"/>
      <c r="AX257" s="66"/>
      <c r="AY257" s="66"/>
      <c r="AZ257" s="66"/>
      <c r="BA257" s="66"/>
      <c r="BB257" s="66"/>
      <c r="BC257" s="66"/>
      <c r="BD257" s="66"/>
      <c r="BE257" s="67"/>
      <c r="BF257" s="61">
        <f t="shared" si="7"/>
        <v>0</v>
      </c>
    </row>
    <row r="258" spans="1:58" ht="27.75" customHeight="1">
      <c r="A258" s="22">
        <v>250</v>
      </c>
      <c r="B258" s="50" t="str">
        <f>IF($A258="","",LOOKUP($A258,[1]ADMIN!$A$4:$A$355,[1]ADMIN!$C$4:$C$355))</f>
        <v>PDR</v>
      </c>
      <c r="C258" s="50" t="str">
        <f>IF($A258="","",LOOKUP($A258,[1]ADMIN!$A$4:$A$355,[1]ADMIN!$E$4:$E$355))</f>
        <v>PDR000</v>
      </c>
      <c r="D258" s="50" t="str">
        <f>IF($A258="","",LOOKUP($A258,[1]ADMIN!$A$4:$A$355,[1]ADMIN!$F$4:$F$355))</f>
        <v>Ridgid</v>
      </c>
      <c r="E258" s="50">
        <f>IF($A258="","",LOOKUP($A258,[1]ADMIN!$A$4:$A$355,[1]ADMIN!$G$4:$G$355))</f>
        <v>700</v>
      </c>
      <c r="F258" s="51" t="str">
        <f>IF($A258="","",LOOKUP($A258,[1]ADMIN!$A$4:$A$355,[1]ADMIN!$I$4:$I$355))</f>
        <v xml:space="preserve">Power Drive Portable </v>
      </c>
      <c r="G258" s="52"/>
      <c r="H258" s="53">
        <f t="shared" si="6"/>
        <v>0</v>
      </c>
      <c r="I258" s="54" t="s">
        <v>40</v>
      </c>
      <c r="J258" s="62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4"/>
      <c r="V258" s="62"/>
      <c r="W258" s="63"/>
      <c r="X258" s="63"/>
      <c r="Y258" s="63"/>
      <c r="Z258" s="63"/>
      <c r="AA258" s="63"/>
      <c r="AB258" s="63"/>
      <c r="AC258" s="63"/>
      <c r="AD258" s="63"/>
      <c r="AE258" s="63"/>
      <c r="AF258" s="63"/>
      <c r="AG258" s="64"/>
      <c r="AH258" s="62"/>
      <c r="AI258" s="63"/>
      <c r="AJ258" s="63"/>
      <c r="AK258" s="63"/>
      <c r="AL258" s="63"/>
      <c r="AM258" s="63"/>
      <c r="AN258" s="63"/>
      <c r="AO258" s="63"/>
      <c r="AP258" s="63"/>
      <c r="AQ258" s="63"/>
      <c r="AR258" s="63"/>
      <c r="AS258" s="64"/>
      <c r="AT258" s="65"/>
      <c r="AU258" s="66"/>
      <c r="AV258" s="66"/>
      <c r="AW258" s="66"/>
      <c r="AX258" s="66"/>
      <c r="AY258" s="66"/>
      <c r="AZ258" s="66"/>
      <c r="BA258" s="66"/>
      <c r="BB258" s="66"/>
      <c r="BC258" s="66"/>
      <c r="BD258" s="66"/>
      <c r="BE258" s="67"/>
      <c r="BF258" s="61">
        <f t="shared" si="7"/>
        <v>0</v>
      </c>
    </row>
    <row r="259" spans="1:58" ht="27.75" customHeight="1">
      <c r="A259" s="22">
        <v>251</v>
      </c>
      <c r="B259" s="50" t="str">
        <f>IF($A259="","",LOOKUP($A259,[1]ADMIN!$A$4:$A$355,[1]ADMIN!$C$4:$C$355))</f>
        <v>PBM</v>
      </c>
      <c r="C259" s="50" t="str">
        <f>IF($A259="","",LOOKUP($A259,[1]ADMIN!$A$4:$A$355,[1]ADMIN!$E$4:$E$355))</f>
        <v>PBM004</v>
      </c>
      <c r="D259" s="50" t="str">
        <f>IF($A259="","",LOOKUP($A259,[1]ADMIN!$A$4:$A$355,[1]ADMIN!$F$4:$F$355))</f>
        <v>Mathey</v>
      </c>
      <c r="E259" s="50" t="str">
        <f>IF($A259="","",LOOKUP($A259,[1]ADMIN!$A$4:$A$355,[1]ADMIN!$G$4:$G$355))</f>
        <v>MSA</v>
      </c>
      <c r="F259" s="51" t="str">
        <f>IF($A259="","",LOOKUP($A259,[1]ADMIN!$A$4:$A$355,[1]ADMIN!$I$4:$I$355))</f>
        <v xml:space="preserve">Pipe Beveling Machine- flame cut 1 1/2 in - 4 in </v>
      </c>
      <c r="G259" s="52"/>
      <c r="H259" s="53">
        <f t="shared" si="6"/>
        <v>0</v>
      </c>
      <c r="I259" s="54" t="s">
        <v>40</v>
      </c>
      <c r="J259" s="62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4"/>
      <c r="V259" s="62"/>
      <c r="W259" s="63"/>
      <c r="X259" s="63"/>
      <c r="Y259" s="63"/>
      <c r="Z259" s="63"/>
      <c r="AA259" s="63"/>
      <c r="AB259" s="63"/>
      <c r="AC259" s="63"/>
      <c r="AD259" s="63"/>
      <c r="AE259" s="63"/>
      <c r="AF259" s="63"/>
      <c r="AG259" s="64"/>
      <c r="AH259" s="62"/>
      <c r="AI259" s="63"/>
      <c r="AJ259" s="63"/>
      <c r="AK259" s="63"/>
      <c r="AL259" s="63"/>
      <c r="AM259" s="63"/>
      <c r="AN259" s="63"/>
      <c r="AO259" s="63"/>
      <c r="AP259" s="63"/>
      <c r="AQ259" s="63"/>
      <c r="AR259" s="63"/>
      <c r="AS259" s="64"/>
      <c r="AT259" s="65"/>
      <c r="AU259" s="66"/>
      <c r="AV259" s="66"/>
      <c r="AW259" s="66"/>
      <c r="AX259" s="66"/>
      <c r="AY259" s="66"/>
      <c r="AZ259" s="66"/>
      <c r="BA259" s="66"/>
      <c r="BB259" s="66"/>
      <c r="BC259" s="66"/>
      <c r="BD259" s="66"/>
      <c r="BE259" s="67"/>
      <c r="BF259" s="61">
        <f t="shared" si="7"/>
        <v>0</v>
      </c>
    </row>
    <row r="260" spans="1:58" ht="27.75" customHeight="1">
      <c r="A260" s="22">
        <v>252</v>
      </c>
      <c r="B260" s="50" t="str">
        <f>IF($A260="","",LOOKUP($A260,[1]ADMIN!$A$4:$A$355,[1]ADMIN!$C$4:$C$355))</f>
        <v>PBM</v>
      </c>
      <c r="C260" s="50" t="str">
        <f>IF($A260="","",LOOKUP($A260,[1]ADMIN!$A$4:$A$355,[1]ADMIN!$E$4:$E$355))</f>
        <v>PBM008</v>
      </c>
      <c r="D260" s="50" t="str">
        <f>IF($A260="","",LOOKUP($A260,[1]ADMIN!$A$4:$A$355,[1]ADMIN!$F$4:$F$355))</f>
        <v>Mathey</v>
      </c>
      <c r="E260" s="50" t="str">
        <f>IF($A260="","",LOOKUP($A260,[1]ADMIN!$A$4:$A$355,[1]ADMIN!$G$4:$G$355))</f>
        <v>1SA</v>
      </c>
      <c r="F260" s="51" t="str">
        <f>IF($A260="","",LOOKUP($A260,[1]ADMIN!$A$4:$A$355,[1]ADMIN!$I$4:$I$355))</f>
        <v>Pipe Beveling Machine- flame cut 4 in - 8 in</v>
      </c>
      <c r="G260" s="52"/>
      <c r="H260" s="53">
        <f t="shared" si="6"/>
        <v>0</v>
      </c>
      <c r="I260" s="54" t="s">
        <v>40</v>
      </c>
      <c r="J260" s="62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4"/>
      <c r="V260" s="62"/>
      <c r="W260" s="63"/>
      <c r="X260" s="63"/>
      <c r="Y260" s="63"/>
      <c r="Z260" s="63"/>
      <c r="AA260" s="63"/>
      <c r="AB260" s="63"/>
      <c r="AC260" s="63"/>
      <c r="AD260" s="63"/>
      <c r="AE260" s="63"/>
      <c r="AF260" s="63"/>
      <c r="AG260" s="64"/>
      <c r="AH260" s="62"/>
      <c r="AI260" s="63"/>
      <c r="AJ260" s="63"/>
      <c r="AK260" s="63"/>
      <c r="AL260" s="63"/>
      <c r="AM260" s="63"/>
      <c r="AN260" s="63"/>
      <c r="AO260" s="63"/>
      <c r="AP260" s="63"/>
      <c r="AQ260" s="63"/>
      <c r="AR260" s="63"/>
      <c r="AS260" s="64"/>
      <c r="AT260" s="65"/>
      <c r="AU260" s="66"/>
      <c r="AV260" s="66"/>
      <c r="AW260" s="66"/>
      <c r="AX260" s="66"/>
      <c r="AY260" s="66"/>
      <c r="AZ260" s="66"/>
      <c r="BA260" s="66"/>
      <c r="BB260" s="66"/>
      <c r="BC260" s="66"/>
      <c r="BD260" s="66"/>
      <c r="BE260" s="67"/>
      <c r="BF260" s="61">
        <f t="shared" si="7"/>
        <v>0</v>
      </c>
    </row>
    <row r="261" spans="1:58" ht="27.75" customHeight="1">
      <c r="A261" s="22">
        <v>253</v>
      </c>
      <c r="B261" s="50" t="str">
        <f>IF($A261="","",LOOKUP($A261,[1]ADMIN!$A$4:$A$355,[1]ADMIN!$C$4:$C$355))</f>
        <v>PBM</v>
      </c>
      <c r="C261" s="50" t="str">
        <f>IF($A261="","",LOOKUP($A261,[1]ADMIN!$A$4:$A$355,[1]ADMIN!$E$4:$E$355))</f>
        <v>PBM012</v>
      </c>
      <c r="D261" s="50" t="str">
        <f>IF($A261="","",LOOKUP($A261,[1]ADMIN!$A$4:$A$355,[1]ADMIN!$F$4:$F$355))</f>
        <v>Mathey</v>
      </c>
      <c r="E261" s="50" t="str">
        <f>IF($A261="","",LOOKUP($A261,[1]ADMIN!$A$4:$A$355,[1]ADMIN!$G$4:$G$355))</f>
        <v>2SA</v>
      </c>
      <c r="F261" s="51" t="str">
        <f>IF($A261="","",LOOKUP($A261,[1]ADMIN!$A$4:$A$355,[1]ADMIN!$I$4:$I$355))</f>
        <v xml:space="preserve">Pipe Beveling Machine- flame cut 8 in - 12 in </v>
      </c>
      <c r="G261" s="52"/>
      <c r="H261" s="53">
        <f t="shared" si="6"/>
        <v>0</v>
      </c>
      <c r="I261" s="54" t="s">
        <v>40</v>
      </c>
      <c r="J261" s="62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4"/>
      <c r="V261" s="62"/>
      <c r="W261" s="63"/>
      <c r="X261" s="63"/>
      <c r="Y261" s="63"/>
      <c r="Z261" s="63"/>
      <c r="AA261" s="63"/>
      <c r="AB261" s="63"/>
      <c r="AC261" s="63"/>
      <c r="AD261" s="63"/>
      <c r="AE261" s="63"/>
      <c r="AF261" s="63"/>
      <c r="AG261" s="64"/>
      <c r="AH261" s="62"/>
      <c r="AI261" s="63"/>
      <c r="AJ261" s="63"/>
      <c r="AK261" s="63"/>
      <c r="AL261" s="63"/>
      <c r="AM261" s="63"/>
      <c r="AN261" s="63"/>
      <c r="AO261" s="63"/>
      <c r="AP261" s="63"/>
      <c r="AQ261" s="63"/>
      <c r="AR261" s="63"/>
      <c r="AS261" s="64"/>
      <c r="AT261" s="65"/>
      <c r="AU261" s="66"/>
      <c r="AV261" s="66"/>
      <c r="AW261" s="66"/>
      <c r="AX261" s="66"/>
      <c r="AY261" s="66"/>
      <c r="AZ261" s="66"/>
      <c r="BA261" s="66"/>
      <c r="BB261" s="66"/>
      <c r="BC261" s="66"/>
      <c r="BD261" s="66"/>
      <c r="BE261" s="67"/>
      <c r="BF261" s="61">
        <f t="shared" si="7"/>
        <v>0</v>
      </c>
    </row>
    <row r="262" spans="1:58" ht="27.75" customHeight="1">
      <c r="A262" s="22">
        <v>254</v>
      </c>
      <c r="B262" s="50" t="str">
        <f>IF($A262="","",LOOKUP($A262,[1]ADMIN!$A$4:$A$355,[1]ADMIN!$C$4:$C$355))</f>
        <v>PBM</v>
      </c>
      <c r="C262" s="50" t="str">
        <f>IF($A262="","",LOOKUP($A262,[1]ADMIN!$A$4:$A$355,[1]ADMIN!$E$4:$E$355))</f>
        <v>PBM020</v>
      </c>
      <c r="D262" s="50" t="str">
        <f>IF($A262="","",LOOKUP($A262,[1]ADMIN!$A$4:$A$355,[1]ADMIN!$F$4:$F$355))</f>
        <v>Mathey</v>
      </c>
      <c r="E262" s="50" t="str">
        <f>IF($A262="","",LOOKUP($A262,[1]ADMIN!$A$4:$A$355,[1]ADMIN!$G$4:$G$355))</f>
        <v>3SA</v>
      </c>
      <c r="F262" s="51" t="str">
        <f>IF($A262="","",LOOKUP($A262,[1]ADMIN!$A$4:$A$355,[1]ADMIN!$I$4:$I$355))</f>
        <v xml:space="preserve">Pipe Beveling Machine- flame cut 14 in - 20 in  </v>
      </c>
      <c r="G262" s="52"/>
      <c r="H262" s="53">
        <f t="shared" si="6"/>
        <v>0</v>
      </c>
      <c r="I262" s="54" t="s">
        <v>40</v>
      </c>
      <c r="J262" s="62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4"/>
      <c r="V262" s="62"/>
      <c r="W262" s="63"/>
      <c r="X262" s="63"/>
      <c r="Y262" s="63"/>
      <c r="Z262" s="63"/>
      <c r="AA262" s="63"/>
      <c r="AB262" s="63"/>
      <c r="AC262" s="63"/>
      <c r="AD262" s="63"/>
      <c r="AE262" s="63"/>
      <c r="AF262" s="63"/>
      <c r="AG262" s="64"/>
      <c r="AH262" s="62"/>
      <c r="AI262" s="63"/>
      <c r="AJ262" s="63"/>
      <c r="AK262" s="63"/>
      <c r="AL262" s="63"/>
      <c r="AM262" s="63"/>
      <c r="AN262" s="63"/>
      <c r="AO262" s="63"/>
      <c r="AP262" s="63"/>
      <c r="AQ262" s="63"/>
      <c r="AR262" s="63"/>
      <c r="AS262" s="64"/>
      <c r="AT262" s="65"/>
      <c r="AU262" s="66"/>
      <c r="AV262" s="66"/>
      <c r="AW262" s="66"/>
      <c r="AX262" s="66"/>
      <c r="AY262" s="66"/>
      <c r="AZ262" s="66"/>
      <c r="BA262" s="66"/>
      <c r="BB262" s="66"/>
      <c r="BC262" s="66"/>
      <c r="BD262" s="66"/>
      <c r="BE262" s="67"/>
      <c r="BF262" s="61">
        <f t="shared" si="7"/>
        <v>0</v>
      </c>
    </row>
    <row r="263" spans="1:58" ht="27.75" customHeight="1">
      <c r="A263" s="22">
        <v>255</v>
      </c>
      <c r="B263" s="50" t="str">
        <f>IF($A263="","",LOOKUP($A263,[1]ADMIN!$A$4:$A$355,[1]ADMIN!$C$4:$C$355))</f>
        <v>PBM</v>
      </c>
      <c r="C263" s="50" t="str">
        <f>IF($A263="","",LOOKUP($A263,[1]ADMIN!$A$4:$A$355,[1]ADMIN!$E$4:$E$355))</f>
        <v>PBM026</v>
      </c>
      <c r="D263" s="50" t="str">
        <f>IF($A263="","",LOOKUP($A263,[1]ADMIN!$A$4:$A$355,[1]ADMIN!$F$4:$F$355))</f>
        <v>Mathey</v>
      </c>
      <c r="E263" s="50" t="str">
        <f>IF($A263="","",LOOKUP($A263,[1]ADMIN!$A$4:$A$355,[1]ADMIN!$G$4:$G$355))</f>
        <v>4SA</v>
      </c>
      <c r="F263" s="51" t="str">
        <f>IF($A263="","",LOOKUP($A263,[1]ADMIN!$A$4:$A$355,[1]ADMIN!$I$4:$I$355))</f>
        <v xml:space="preserve">Pipe Beveling Machine- flame cut 22 in - 26 in  </v>
      </c>
      <c r="G263" s="52"/>
      <c r="H263" s="53">
        <f t="shared" si="6"/>
        <v>0</v>
      </c>
      <c r="I263" s="54" t="s">
        <v>40</v>
      </c>
      <c r="J263" s="62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4"/>
      <c r="V263" s="62"/>
      <c r="W263" s="63"/>
      <c r="X263" s="63"/>
      <c r="Y263" s="63"/>
      <c r="Z263" s="63"/>
      <c r="AA263" s="63"/>
      <c r="AB263" s="63"/>
      <c r="AC263" s="63"/>
      <c r="AD263" s="63"/>
      <c r="AE263" s="63"/>
      <c r="AF263" s="63"/>
      <c r="AG263" s="64"/>
      <c r="AH263" s="62"/>
      <c r="AI263" s="63"/>
      <c r="AJ263" s="63"/>
      <c r="AK263" s="63"/>
      <c r="AL263" s="63"/>
      <c r="AM263" s="63"/>
      <c r="AN263" s="63"/>
      <c r="AO263" s="63"/>
      <c r="AP263" s="63"/>
      <c r="AQ263" s="63"/>
      <c r="AR263" s="63"/>
      <c r="AS263" s="64"/>
      <c r="AT263" s="65"/>
      <c r="AU263" s="66"/>
      <c r="AV263" s="66"/>
      <c r="AW263" s="66"/>
      <c r="AX263" s="66"/>
      <c r="AY263" s="66"/>
      <c r="AZ263" s="66"/>
      <c r="BA263" s="66"/>
      <c r="BB263" s="66"/>
      <c r="BC263" s="66"/>
      <c r="BD263" s="66"/>
      <c r="BE263" s="67"/>
      <c r="BF263" s="61">
        <f t="shared" si="7"/>
        <v>0</v>
      </c>
    </row>
    <row r="264" spans="1:58" ht="27.75" customHeight="1">
      <c r="A264" s="22">
        <v>256</v>
      </c>
      <c r="B264" s="50" t="str">
        <f>IF($A264="","",LOOKUP($A264,[1]ADMIN!$A$4:$A$355,[1]ADMIN!$C$4:$C$355))</f>
        <v>PBM</v>
      </c>
      <c r="C264" s="50" t="str">
        <f>IF($A264="","",LOOKUP($A264,[1]ADMIN!$A$4:$A$355,[1]ADMIN!$E$4:$E$355))</f>
        <v>PBM030</v>
      </c>
      <c r="D264" s="50" t="str">
        <f>IF($A264="","",LOOKUP($A264,[1]ADMIN!$A$4:$A$355,[1]ADMIN!$F$4:$F$355))</f>
        <v>Mathey</v>
      </c>
      <c r="E264" s="50" t="str">
        <f>IF($A264="","",LOOKUP($A264,[1]ADMIN!$A$4:$A$355,[1]ADMIN!$G$4:$G$355))</f>
        <v>5SA</v>
      </c>
      <c r="F264" s="51" t="str">
        <f>IF($A264="","",LOOKUP($A264,[1]ADMIN!$A$4:$A$355,[1]ADMIN!$I$4:$I$355))</f>
        <v xml:space="preserve">Pipe Beveling Machine flame cut- 26 in - 30 in </v>
      </c>
      <c r="G264" s="52"/>
      <c r="H264" s="53">
        <f t="shared" si="6"/>
        <v>0</v>
      </c>
      <c r="I264" s="54" t="s">
        <v>40</v>
      </c>
      <c r="J264" s="62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4"/>
      <c r="V264" s="62"/>
      <c r="W264" s="63"/>
      <c r="X264" s="63"/>
      <c r="Y264" s="63"/>
      <c r="Z264" s="63"/>
      <c r="AA264" s="63"/>
      <c r="AB264" s="63"/>
      <c r="AC264" s="63"/>
      <c r="AD264" s="63"/>
      <c r="AE264" s="63"/>
      <c r="AF264" s="63"/>
      <c r="AG264" s="64"/>
      <c r="AH264" s="62"/>
      <c r="AI264" s="63"/>
      <c r="AJ264" s="63"/>
      <c r="AK264" s="63"/>
      <c r="AL264" s="63"/>
      <c r="AM264" s="63"/>
      <c r="AN264" s="63"/>
      <c r="AO264" s="63"/>
      <c r="AP264" s="63"/>
      <c r="AQ264" s="63"/>
      <c r="AR264" s="63"/>
      <c r="AS264" s="64"/>
      <c r="AT264" s="65"/>
      <c r="AU264" s="66"/>
      <c r="AV264" s="66"/>
      <c r="AW264" s="66"/>
      <c r="AX264" s="66"/>
      <c r="AY264" s="66"/>
      <c r="AZ264" s="66"/>
      <c r="BA264" s="66"/>
      <c r="BB264" s="66"/>
      <c r="BC264" s="66"/>
      <c r="BD264" s="66"/>
      <c r="BE264" s="67"/>
      <c r="BF264" s="61">
        <f t="shared" si="7"/>
        <v>0</v>
      </c>
    </row>
    <row r="265" spans="1:58" ht="27.75" customHeight="1">
      <c r="A265" s="22">
        <v>257</v>
      </c>
      <c r="B265" s="50" t="str">
        <f>IF($A265="","",LOOKUP($A265,[1]ADMIN!$A$4:$A$355,[1]ADMIN!$C$4:$C$355))</f>
        <v>PBM</v>
      </c>
      <c r="C265" s="50" t="str">
        <f>IF($A265="","",LOOKUP($A265,[1]ADMIN!$A$4:$A$355,[1]ADMIN!$E$4:$E$355))</f>
        <v>PBM030</v>
      </c>
      <c r="D265" s="50" t="str">
        <f>IF($A265="","",LOOKUP($A265,[1]ADMIN!$A$4:$A$355,[1]ADMIN!$F$4:$F$355))</f>
        <v>H&amp;M</v>
      </c>
      <c r="E265" s="50" t="str">
        <f>IF($A265="","",LOOKUP($A265,[1]ADMIN!$A$4:$A$355,[1]ADMIN!$G$4:$G$355))</f>
        <v>BMH-HD</v>
      </c>
      <c r="F265" s="51" t="str">
        <f>IF($A265="","",LOOKUP($A265,[1]ADMIN!$A$4:$A$355,[1]ADMIN!$I$4:$I$355))</f>
        <v>Pipe Beveling Machine, Flame Cut, Motorized Head, Band Type, 36" to 42" H&amp;M or equivalent</v>
      </c>
      <c r="G265" s="52"/>
      <c r="H265" s="53">
        <f t="shared" si="6"/>
        <v>0</v>
      </c>
      <c r="I265" s="54" t="s">
        <v>40</v>
      </c>
      <c r="J265" s="62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4"/>
      <c r="V265" s="62"/>
      <c r="W265" s="63"/>
      <c r="X265" s="63"/>
      <c r="Y265" s="63"/>
      <c r="Z265" s="63"/>
      <c r="AA265" s="63"/>
      <c r="AB265" s="63"/>
      <c r="AC265" s="63"/>
      <c r="AD265" s="63"/>
      <c r="AE265" s="63"/>
      <c r="AF265" s="63"/>
      <c r="AG265" s="64"/>
      <c r="AH265" s="62"/>
      <c r="AI265" s="63"/>
      <c r="AJ265" s="63"/>
      <c r="AK265" s="63"/>
      <c r="AL265" s="63"/>
      <c r="AM265" s="63"/>
      <c r="AN265" s="63"/>
      <c r="AO265" s="63"/>
      <c r="AP265" s="63"/>
      <c r="AQ265" s="63"/>
      <c r="AR265" s="63"/>
      <c r="AS265" s="64"/>
      <c r="AT265" s="65"/>
      <c r="AU265" s="66"/>
      <c r="AV265" s="66"/>
      <c r="AW265" s="66"/>
      <c r="AX265" s="66"/>
      <c r="AY265" s="66"/>
      <c r="AZ265" s="66"/>
      <c r="BA265" s="66"/>
      <c r="BB265" s="66"/>
      <c r="BC265" s="66"/>
      <c r="BD265" s="66"/>
      <c r="BE265" s="67"/>
      <c r="BF265" s="61">
        <f t="shared" si="7"/>
        <v>0</v>
      </c>
    </row>
    <row r="266" spans="1:58" ht="27.75" customHeight="1">
      <c r="A266" s="22">
        <v>258</v>
      </c>
      <c r="B266" s="50" t="str">
        <f>IF($A266="","",LOOKUP($A266,[1]ADMIN!$A$4:$A$355,[1]ADMIN!$C$4:$C$355))</f>
        <v>PBM</v>
      </c>
      <c r="C266" s="50" t="str">
        <f>IF($A266="","",LOOKUP($A266,[1]ADMIN!$A$4:$A$355,[1]ADMIN!$E$4:$E$355))</f>
        <v>PBM030</v>
      </c>
      <c r="D266" s="50" t="str">
        <f>IF($A266="","",LOOKUP($A266,[1]ADMIN!$A$4:$A$355,[1]ADMIN!$F$4:$F$355))</f>
        <v>H&amp;M</v>
      </c>
      <c r="E266" s="50" t="str">
        <f>IF($A266="","",LOOKUP($A266,[1]ADMIN!$A$4:$A$355,[1]ADMIN!$G$4:$G$355))</f>
        <v>BMH-HD</v>
      </c>
      <c r="F266" s="51" t="str">
        <f>IF($A266="","",LOOKUP($A266,[1]ADMIN!$A$4:$A$355,[1]ADMIN!$I$4:$I$355))</f>
        <v>Pipe Beveling Machine, Flame Cut, Motorized Head, Band Type, 42" to 48" H&amp;M or equivalent</v>
      </c>
      <c r="G266" s="52"/>
      <c r="H266" s="53">
        <f t="shared" ref="H266:H284" si="8">SUM(J266:BE266)</f>
        <v>0</v>
      </c>
      <c r="I266" s="54" t="s">
        <v>40</v>
      </c>
      <c r="J266" s="62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4"/>
      <c r="V266" s="62"/>
      <c r="W266" s="63"/>
      <c r="X266" s="63"/>
      <c r="Y266" s="63"/>
      <c r="Z266" s="63"/>
      <c r="AA266" s="63"/>
      <c r="AB266" s="63"/>
      <c r="AC266" s="63"/>
      <c r="AD266" s="63"/>
      <c r="AE266" s="63"/>
      <c r="AF266" s="63"/>
      <c r="AG266" s="64"/>
      <c r="AH266" s="62"/>
      <c r="AI266" s="63"/>
      <c r="AJ266" s="63"/>
      <c r="AK266" s="63"/>
      <c r="AL266" s="63"/>
      <c r="AM266" s="63"/>
      <c r="AN266" s="63"/>
      <c r="AO266" s="63"/>
      <c r="AP266" s="63"/>
      <c r="AQ266" s="63"/>
      <c r="AR266" s="63"/>
      <c r="AS266" s="64"/>
      <c r="AT266" s="65"/>
      <c r="AU266" s="66"/>
      <c r="AV266" s="66"/>
      <c r="AW266" s="66"/>
      <c r="AX266" s="66"/>
      <c r="AY266" s="66"/>
      <c r="AZ266" s="66"/>
      <c r="BA266" s="66"/>
      <c r="BB266" s="66"/>
      <c r="BC266" s="66"/>
      <c r="BD266" s="66"/>
      <c r="BE266" s="67"/>
      <c r="BF266" s="61">
        <f t="shared" ref="BF266:BF284" si="9">G266*H266</f>
        <v>0</v>
      </c>
    </row>
    <row r="267" spans="1:58" ht="27.75" customHeight="1">
      <c r="A267" s="22">
        <v>259</v>
      </c>
      <c r="B267" s="50" t="str">
        <f>IF($A267="","",LOOKUP($A267,[1]ADMIN!$A$4:$A$355,[1]ADMIN!$C$4:$C$355))</f>
        <v>WKS</v>
      </c>
      <c r="C267" s="50" t="str">
        <f>IF($A267="","",LOOKUP($A267,[1]ADMIN!$A$4:$A$355,[1]ADMIN!$E$4:$E$355))</f>
        <v>WKS000</v>
      </c>
      <c r="D267" s="50" t="str">
        <f>IF($A267="","",LOOKUP($A267,[1]ADMIN!$A$4:$A$355,[1]ADMIN!$F$4:$F$355))</f>
        <v>Knnack</v>
      </c>
      <c r="E267" s="50">
        <f>IF($A267="","",LOOKUP($A267,[1]ADMIN!$A$4:$A$355,[1]ADMIN!$G$4:$G$355))</f>
        <v>119</v>
      </c>
      <c r="F267" s="51" t="str">
        <f>IF($A267="","",LOOKUP($A267,[1]ADMIN!$A$4:$A$355,[1]ADMIN!$I$4:$I$355))</f>
        <v>Foreman Work Station Upright Box</v>
      </c>
      <c r="G267" s="52"/>
      <c r="H267" s="53">
        <f t="shared" si="8"/>
        <v>0</v>
      </c>
      <c r="I267" s="54" t="s">
        <v>40</v>
      </c>
      <c r="J267" s="62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4"/>
      <c r="V267" s="62"/>
      <c r="W267" s="63"/>
      <c r="X267" s="63"/>
      <c r="Y267" s="63"/>
      <c r="Z267" s="63"/>
      <c r="AA267" s="63"/>
      <c r="AB267" s="63"/>
      <c r="AC267" s="63"/>
      <c r="AD267" s="63"/>
      <c r="AE267" s="63"/>
      <c r="AF267" s="63"/>
      <c r="AG267" s="64"/>
      <c r="AH267" s="62"/>
      <c r="AI267" s="63"/>
      <c r="AJ267" s="63"/>
      <c r="AK267" s="63"/>
      <c r="AL267" s="63"/>
      <c r="AM267" s="63"/>
      <c r="AN267" s="63"/>
      <c r="AO267" s="63"/>
      <c r="AP267" s="63"/>
      <c r="AQ267" s="63"/>
      <c r="AR267" s="63"/>
      <c r="AS267" s="64"/>
      <c r="AT267" s="65"/>
      <c r="AU267" s="66"/>
      <c r="AV267" s="66"/>
      <c r="AW267" s="66"/>
      <c r="AX267" s="66"/>
      <c r="AY267" s="66"/>
      <c r="AZ267" s="66"/>
      <c r="BA267" s="66"/>
      <c r="BB267" s="66"/>
      <c r="BC267" s="66"/>
      <c r="BD267" s="66"/>
      <c r="BE267" s="67"/>
      <c r="BF267" s="61">
        <f t="shared" si="9"/>
        <v>0</v>
      </c>
    </row>
    <row r="268" spans="1:58" ht="27.75" customHeight="1">
      <c r="A268" s="22">
        <v>260</v>
      </c>
      <c r="B268" s="50" t="str">
        <f>IF($A268="","",LOOKUP($A268,[1]ADMIN!$A$4:$A$355,[1]ADMIN!$C$4:$C$355))</f>
        <v>RLL</v>
      </c>
      <c r="C268" s="50" t="str">
        <f>IF($A268="","",LOOKUP($A268,[1]ADMIN!$A$4:$A$355,[1]ADMIN!$E$4:$E$355))</f>
        <v>RLL000</v>
      </c>
      <c r="D268" s="50" t="str">
        <f>IF($A268="","",LOOKUP($A268,[1]ADMIN!$A$4:$A$355,[1]ADMIN!$F$4:$F$355))</f>
        <v>3-M</v>
      </c>
      <c r="E268" s="50">
        <f>IF($A268="","",LOOKUP($A268,[1]ADMIN!$A$4:$A$355,[1]ADMIN!$G$4:$G$355))</f>
        <v>3590501</v>
      </c>
      <c r="F268" s="51" t="str">
        <f>IF($A268="","",LOOKUP($A268,[1]ADMIN!$A$4:$A$355,[1]ADMIN!$I$4:$I$355))</f>
        <v>Retractable lifeline- 33 ft</v>
      </c>
      <c r="G268" s="52"/>
      <c r="H268" s="53">
        <f t="shared" si="8"/>
        <v>0</v>
      </c>
      <c r="I268" s="54" t="s">
        <v>40</v>
      </c>
      <c r="J268" s="62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4"/>
      <c r="V268" s="62"/>
      <c r="W268" s="63"/>
      <c r="X268" s="63"/>
      <c r="Y268" s="63"/>
      <c r="Z268" s="63"/>
      <c r="AA268" s="63"/>
      <c r="AB268" s="63"/>
      <c r="AC268" s="63"/>
      <c r="AD268" s="63"/>
      <c r="AE268" s="63"/>
      <c r="AF268" s="63"/>
      <c r="AG268" s="64"/>
      <c r="AH268" s="62"/>
      <c r="AI268" s="63"/>
      <c r="AJ268" s="63"/>
      <c r="AK268" s="63"/>
      <c r="AL268" s="63"/>
      <c r="AM268" s="63"/>
      <c r="AN268" s="63"/>
      <c r="AO268" s="63"/>
      <c r="AP268" s="63"/>
      <c r="AQ268" s="63"/>
      <c r="AR268" s="63"/>
      <c r="AS268" s="64"/>
      <c r="AT268" s="65"/>
      <c r="AU268" s="66"/>
      <c r="AV268" s="66"/>
      <c r="AW268" s="66"/>
      <c r="AX268" s="66"/>
      <c r="AY268" s="66"/>
      <c r="AZ268" s="66"/>
      <c r="BA268" s="66"/>
      <c r="BB268" s="66"/>
      <c r="BC268" s="66"/>
      <c r="BD268" s="66"/>
      <c r="BE268" s="67"/>
      <c r="BF268" s="61">
        <f t="shared" si="9"/>
        <v>0</v>
      </c>
    </row>
    <row r="269" spans="1:58" ht="27.75" customHeight="1">
      <c r="A269" s="22">
        <v>261</v>
      </c>
      <c r="B269" s="50" t="str">
        <f>IF($A269="","",LOOKUP($A269,[1]ADMIN!$A$4:$A$355,[1]ADMIN!$C$4:$C$355))</f>
        <v>RLL</v>
      </c>
      <c r="C269" s="50" t="str">
        <f>IF($A269="","",LOOKUP($A269,[1]ADMIN!$A$4:$A$355,[1]ADMIN!$E$4:$E$355))</f>
        <v>RLL000</v>
      </c>
      <c r="D269" s="50" t="str">
        <f>IF($A269="","",LOOKUP($A269,[1]ADMIN!$A$4:$A$355,[1]ADMIN!$F$4:$F$355))</f>
        <v>3-M</v>
      </c>
      <c r="E269" s="50">
        <f>IF($A269="","",LOOKUP($A269,[1]ADMIN!$A$4:$A$355,[1]ADMIN!$G$4:$G$355))</f>
        <v>3590551</v>
      </c>
      <c r="F269" s="51" t="str">
        <f>IF($A269="","",LOOKUP($A269,[1]ADMIN!$A$4:$A$355,[1]ADMIN!$I$4:$I$355))</f>
        <v xml:space="preserve">Retractable lifeline- 50 ft </v>
      </c>
      <c r="G269" s="52"/>
      <c r="H269" s="53">
        <f t="shared" si="8"/>
        <v>0</v>
      </c>
      <c r="I269" s="54" t="s">
        <v>40</v>
      </c>
      <c r="J269" s="62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4"/>
      <c r="V269" s="62"/>
      <c r="W269" s="63"/>
      <c r="X269" s="63"/>
      <c r="Y269" s="63"/>
      <c r="Z269" s="63"/>
      <c r="AA269" s="63"/>
      <c r="AB269" s="63"/>
      <c r="AC269" s="63"/>
      <c r="AD269" s="63"/>
      <c r="AE269" s="63"/>
      <c r="AF269" s="63"/>
      <c r="AG269" s="64"/>
      <c r="AH269" s="62"/>
      <c r="AI269" s="63"/>
      <c r="AJ269" s="63"/>
      <c r="AK269" s="63"/>
      <c r="AL269" s="63"/>
      <c r="AM269" s="63"/>
      <c r="AN269" s="63"/>
      <c r="AO269" s="63"/>
      <c r="AP269" s="63"/>
      <c r="AQ269" s="63"/>
      <c r="AR269" s="63"/>
      <c r="AS269" s="64"/>
      <c r="AT269" s="65"/>
      <c r="AU269" s="66"/>
      <c r="AV269" s="66"/>
      <c r="AW269" s="66"/>
      <c r="AX269" s="66"/>
      <c r="AY269" s="66"/>
      <c r="AZ269" s="66"/>
      <c r="BA269" s="66"/>
      <c r="BB269" s="66"/>
      <c r="BC269" s="66"/>
      <c r="BD269" s="66"/>
      <c r="BE269" s="67"/>
      <c r="BF269" s="61">
        <f t="shared" si="9"/>
        <v>0</v>
      </c>
    </row>
    <row r="270" spans="1:58" ht="27.75" customHeight="1">
      <c r="A270" s="22">
        <v>262</v>
      </c>
      <c r="B270" s="50" t="str">
        <f>IF($A270="","",LOOKUP($A270,[1]ADMIN!$A$4:$A$355,[1]ADMIN!$C$4:$C$355))</f>
        <v>RLL</v>
      </c>
      <c r="C270" s="50" t="str">
        <f>IF($A270="","",LOOKUP($A270,[1]ADMIN!$A$4:$A$355,[1]ADMIN!$E$4:$E$355))</f>
        <v>RLL000</v>
      </c>
      <c r="D270" s="50" t="str">
        <f>IF($A270="","",LOOKUP($A270,[1]ADMIN!$A$4:$A$355,[1]ADMIN!$F$4:$F$355))</f>
        <v>3-M</v>
      </c>
      <c r="E270" s="50">
        <f>IF($A270="","",LOOKUP($A270,[1]ADMIN!$A$4:$A$355,[1]ADMIN!$G$4:$G$355))</f>
        <v>3400967</v>
      </c>
      <c r="F270" s="51" t="str">
        <f>IF($A270="","",LOOKUP($A270,[1]ADMIN!$A$4:$A$355,[1]ADMIN!$I$4:$I$355))</f>
        <v xml:space="preserve">Retractable lifeline, Stainless Steel- 130 ft </v>
      </c>
      <c r="G270" s="52"/>
      <c r="H270" s="53">
        <f t="shared" si="8"/>
        <v>0</v>
      </c>
      <c r="I270" s="54" t="s">
        <v>40</v>
      </c>
      <c r="J270" s="62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4"/>
      <c r="V270" s="62"/>
      <c r="W270" s="63"/>
      <c r="X270" s="63"/>
      <c r="Y270" s="63"/>
      <c r="Z270" s="63"/>
      <c r="AA270" s="63"/>
      <c r="AB270" s="63"/>
      <c r="AC270" s="63"/>
      <c r="AD270" s="63"/>
      <c r="AE270" s="63"/>
      <c r="AF270" s="63"/>
      <c r="AG270" s="64"/>
      <c r="AH270" s="62"/>
      <c r="AI270" s="63"/>
      <c r="AJ270" s="63"/>
      <c r="AK270" s="63"/>
      <c r="AL270" s="63"/>
      <c r="AM270" s="63"/>
      <c r="AN270" s="63"/>
      <c r="AO270" s="63"/>
      <c r="AP270" s="63"/>
      <c r="AQ270" s="63"/>
      <c r="AR270" s="63"/>
      <c r="AS270" s="64"/>
      <c r="AT270" s="65"/>
      <c r="AU270" s="66"/>
      <c r="AV270" s="66"/>
      <c r="AW270" s="66"/>
      <c r="AX270" s="66"/>
      <c r="AY270" s="66"/>
      <c r="AZ270" s="66"/>
      <c r="BA270" s="66"/>
      <c r="BB270" s="66"/>
      <c r="BC270" s="66"/>
      <c r="BD270" s="66"/>
      <c r="BE270" s="67"/>
      <c r="BF270" s="61">
        <f t="shared" si="9"/>
        <v>0</v>
      </c>
    </row>
    <row r="271" spans="1:58" ht="27.75" customHeight="1">
      <c r="A271" s="22">
        <v>263</v>
      </c>
      <c r="B271" s="50" t="str">
        <f>IF($A271="","",LOOKUP($A271,[1]ADMIN!$A$4:$A$355,[1]ADMIN!$C$4:$C$355))</f>
        <v>BHG</v>
      </c>
      <c r="C271" s="50" t="str">
        <f>IF($A271="","",LOOKUP($A271,[1]ADMIN!$A$4:$A$355,[1]ADMIN!$E$4:$E$355))</f>
        <v>BHG000</v>
      </c>
      <c r="D271" s="50" t="str">
        <f>IF($A271="","",LOOKUP($A271,[1]ADMIN!$A$4:$A$355,[1]ADMIN!$F$4:$F$355))</f>
        <v>TBD</v>
      </c>
      <c r="E271" s="50" t="str">
        <f>IF($A271="","",LOOKUP($A271,[1]ADMIN!$A$4:$A$355,[1]ADMIN!$G$4:$G$355))</f>
        <v>TBD</v>
      </c>
      <c r="F271" s="51" t="str">
        <f>IF($A271="","",LOOKUP($A271,[1]ADMIN!$A$4:$A$355,[1]ADMIN!$I$4:$I$355))</f>
        <v>Brush mower, 14.5hp, gas</v>
      </c>
      <c r="G271" s="52"/>
      <c r="H271" s="53">
        <f t="shared" si="8"/>
        <v>0</v>
      </c>
      <c r="I271" s="54" t="s">
        <v>40</v>
      </c>
      <c r="J271" s="62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4"/>
      <c r="V271" s="62"/>
      <c r="W271" s="63"/>
      <c r="X271" s="63"/>
      <c r="Y271" s="63"/>
      <c r="Z271" s="63"/>
      <c r="AA271" s="63"/>
      <c r="AB271" s="63"/>
      <c r="AC271" s="63"/>
      <c r="AD271" s="63"/>
      <c r="AE271" s="63"/>
      <c r="AF271" s="63"/>
      <c r="AG271" s="64"/>
      <c r="AH271" s="62"/>
      <c r="AI271" s="63"/>
      <c r="AJ271" s="63"/>
      <c r="AK271" s="63"/>
      <c r="AL271" s="63"/>
      <c r="AM271" s="63"/>
      <c r="AN271" s="63"/>
      <c r="AO271" s="63"/>
      <c r="AP271" s="63"/>
      <c r="AQ271" s="63"/>
      <c r="AR271" s="63"/>
      <c r="AS271" s="64"/>
      <c r="AT271" s="65"/>
      <c r="AU271" s="66"/>
      <c r="AV271" s="66"/>
      <c r="AW271" s="66"/>
      <c r="AX271" s="66"/>
      <c r="AY271" s="66"/>
      <c r="AZ271" s="66"/>
      <c r="BA271" s="66"/>
      <c r="BB271" s="66"/>
      <c r="BC271" s="66"/>
      <c r="BD271" s="66"/>
      <c r="BE271" s="67"/>
      <c r="BF271" s="61">
        <f t="shared" si="9"/>
        <v>0</v>
      </c>
    </row>
    <row r="272" spans="1:58" ht="27.75" customHeight="1">
      <c r="A272" s="22">
        <v>264</v>
      </c>
      <c r="B272" s="50" t="str">
        <f>IF($A272="","",LOOKUP($A272,[1]ADMIN!$A$4:$A$355,[1]ADMIN!$C$4:$C$355))</f>
        <v>PCL</v>
      </c>
      <c r="C272" s="50" t="str">
        <f>IF($A272="","",LOOKUP($A272,[1]ADMIN!$A$4:$A$355,[1]ADMIN!$E$4:$E$355))</f>
        <v>PCL036</v>
      </c>
      <c r="D272" s="50" t="str">
        <f>IF($A272="","",LOOKUP($A272,[1]ADMIN!$A$4:$A$355,[1]ADMIN!$F$4:$F$355))</f>
        <v>Mathey Dearman</v>
      </c>
      <c r="E272" s="50" t="str">
        <f>IF($A272="","",LOOKUP($A272,[1]ADMIN!$A$4:$A$355,[1]ADMIN!$G$4:$G$355))</f>
        <v>D235SS</v>
      </c>
      <c r="F272" s="51" t="str">
        <f>IF($A272="","",LOOKUP($A272,[1]ADMIN!$A$4:$A$355,[1]ADMIN!$I$4:$I$355))</f>
        <v>Dearman stainless steel pipe clamp, 10"-36"</v>
      </c>
      <c r="G272" s="52"/>
      <c r="H272" s="53">
        <f t="shared" si="8"/>
        <v>0</v>
      </c>
      <c r="I272" s="54" t="s">
        <v>40</v>
      </c>
      <c r="J272" s="62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4"/>
      <c r="V272" s="62"/>
      <c r="W272" s="63"/>
      <c r="X272" s="63"/>
      <c r="Y272" s="63"/>
      <c r="Z272" s="63"/>
      <c r="AA272" s="63"/>
      <c r="AB272" s="63"/>
      <c r="AC272" s="63"/>
      <c r="AD272" s="63"/>
      <c r="AE272" s="63"/>
      <c r="AF272" s="63"/>
      <c r="AG272" s="64"/>
      <c r="AH272" s="62"/>
      <c r="AI272" s="63"/>
      <c r="AJ272" s="63"/>
      <c r="AK272" s="63"/>
      <c r="AL272" s="63"/>
      <c r="AM272" s="63"/>
      <c r="AN272" s="63"/>
      <c r="AO272" s="63"/>
      <c r="AP272" s="63"/>
      <c r="AQ272" s="63"/>
      <c r="AR272" s="63"/>
      <c r="AS272" s="64"/>
      <c r="AT272" s="65"/>
      <c r="AU272" s="66"/>
      <c r="AV272" s="66"/>
      <c r="AW272" s="66"/>
      <c r="AX272" s="66"/>
      <c r="AY272" s="66"/>
      <c r="AZ272" s="66"/>
      <c r="BA272" s="66"/>
      <c r="BB272" s="66"/>
      <c r="BC272" s="66"/>
      <c r="BD272" s="66"/>
      <c r="BE272" s="67"/>
      <c r="BF272" s="61">
        <f t="shared" si="9"/>
        <v>0</v>
      </c>
    </row>
    <row r="273" spans="1:58" ht="27.75" customHeight="1">
      <c r="A273" s="22">
        <v>265</v>
      </c>
      <c r="B273" s="50" t="str">
        <f>IF($A273="","",LOOKUP($A273,[1]ADMIN!$A$4:$A$355,[1]ADMIN!$C$4:$C$355))</f>
        <v>PCL</v>
      </c>
      <c r="C273" s="50" t="str">
        <f>IF($A273="","",LOOKUP($A273,[1]ADMIN!$A$4:$A$355,[1]ADMIN!$E$4:$E$355))</f>
        <v>PCL054</v>
      </c>
      <c r="D273" s="50" t="str">
        <f>IF($A273="","",LOOKUP($A273,[1]ADMIN!$A$4:$A$355,[1]ADMIN!$F$4:$F$355))</f>
        <v>Mathey</v>
      </c>
      <c r="E273" s="50" t="str">
        <f>IF($A273="","",LOOKUP($A273,[1]ADMIN!$A$4:$A$355,[1]ADMIN!$G$4:$G$355))</f>
        <v>D-236</v>
      </c>
      <c r="F273" s="51" t="str">
        <f>IF($A273="","",LOOKUP($A273,[1]ADMIN!$A$4:$A$355,[1]ADMIN!$I$4:$I$355))</f>
        <v>Carbon Pipe Clamp double screw 10"-54"</v>
      </c>
      <c r="G273" s="52"/>
      <c r="H273" s="53">
        <f t="shared" si="8"/>
        <v>0</v>
      </c>
      <c r="I273" s="54" t="s">
        <v>40</v>
      </c>
      <c r="J273" s="62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4"/>
      <c r="V273" s="62"/>
      <c r="W273" s="63"/>
      <c r="X273" s="63"/>
      <c r="Y273" s="63"/>
      <c r="Z273" s="63"/>
      <c r="AA273" s="63"/>
      <c r="AB273" s="63"/>
      <c r="AC273" s="63"/>
      <c r="AD273" s="63"/>
      <c r="AE273" s="63"/>
      <c r="AF273" s="63"/>
      <c r="AG273" s="64"/>
      <c r="AH273" s="62"/>
      <c r="AI273" s="63"/>
      <c r="AJ273" s="63"/>
      <c r="AK273" s="63"/>
      <c r="AL273" s="63"/>
      <c r="AM273" s="63"/>
      <c r="AN273" s="63"/>
      <c r="AO273" s="63"/>
      <c r="AP273" s="63"/>
      <c r="AQ273" s="63"/>
      <c r="AR273" s="63"/>
      <c r="AS273" s="64"/>
      <c r="AT273" s="65"/>
      <c r="AU273" s="66"/>
      <c r="AV273" s="66"/>
      <c r="AW273" s="66"/>
      <c r="AX273" s="66"/>
      <c r="AY273" s="66"/>
      <c r="AZ273" s="66"/>
      <c r="BA273" s="66"/>
      <c r="BB273" s="66"/>
      <c r="BC273" s="66"/>
      <c r="BD273" s="66"/>
      <c r="BE273" s="67"/>
      <c r="BF273" s="61">
        <f t="shared" si="9"/>
        <v>0</v>
      </c>
    </row>
    <row r="274" spans="1:58" ht="27.75" customHeight="1">
      <c r="A274" s="22">
        <v>266</v>
      </c>
      <c r="B274" s="50" t="str">
        <f>IF($A274="","",LOOKUP($A274,[1]ADMIN!$A$4:$A$355,[1]ADMIN!$C$4:$C$355))</f>
        <v>INT</v>
      </c>
      <c r="C274" s="50" t="str">
        <f>IF($A274="","",LOOKUP($A274,[1]ADMIN!$A$4:$A$355,[1]ADMIN!$E$4:$E$355))</f>
        <v>INT000</v>
      </c>
      <c r="D274" s="50" t="str">
        <f>IF($A274="","",LOOKUP($A274,[1]ADMIN!$A$4:$A$355,[1]ADMIN!$F$4:$F$355))</f>
        <v>Fluke</v>
      </c>
      <c r="E274" s="50" t="str">
        <f>IF($A274="","",LOOKUP($A274,[1]ADMIN!$A$4:$A$355,[1]ADMIN!$G$4:$G$355))</f>
        <v>1550C</v>
      </c>
      <c r="F274" s="51" t="str">
        <f>IF($A274="","",LOOKUP($A274,[1]ADMIN!$A$4:$A$355,[1]ADMIN!$I$4:$I$355))</f>
        <v>5000v insulation tester, Fluke 1550c or equivalent</v>
      </c>
      <c r="G274" s="52"/>
      <c r="H274" s="53">
        <f t="shared" si="8"/>
        <v>0</v>
      </c>
      <c r="I274" s="54" t="s">
        <v>40</v>
      </c>
      <c r="J274" s="62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4"/>
      <c r="V274" s="62"/>
      <c r="W274" s="63"/>
      <c r="X274" s="63"/>
      <c r="Y274" s="63"/>
      <c r="Z274" s="63"/>
      <c r="AA274" s="63"/>
      <c r="AB274" s="63"/>
      <c r="AC274" s="63"/>
      <c r="AD274" s="63"/>
      <c r="AE274" s="63"/>
      <c r="AF274" s="63"/>
      <c r="AG274" s="64"/>
      <c r="AH274" s="62"/>
      <c r="AI274" s="63"/>
      <c r="AJ274" s="63"/>
      <c r="AK274" s="63"/>
      <c r="AL274" s="63"/>
      <c r="AM274" s="63"/>
      <c r="AN274" s="63"/>
      <c r="AO274" s="63"/>
      <c r="AP274" s="63"/>
      <c r="AQ274" s="63"/>
      <c r="AR274" s="63"/>
      <c r="AS274" s="64"/>
      <c r="AT274" s="65"/>
      <c r="AU274" s="66"/>
      <c r="AV274" s="66"/>
      <c r="AW274" s="66"/>
      <c r="AX274" s="66"/>
      <c r="AY274" s="66"/>
      <c r="AZ274" s="66"/>
      <c r="BA274" s="66"/>
      <c r="BB274" s="66"/>
      <c r="BC274" s="66"/>
      <c r="BD274" s="66"/>
      <c r="BE274" s="67"/>
      <c r="BF274" s="61">
        <f t="shared" si="9"/>
        <v>0</v>
      </c>
    </row>
    <row r="275" spans="1:58" ht="27.75" customHeight="1">
      <c r="A275" s="22">
        <v>267</v>
      </c>
      <c r="B275" s="50" t="str">
        <f>IF($A275="","",LOOKUP($A275,[1]ADMIN!$A$4:$A$355,[1]ADMIN!$C$4:$C$355))</f>
        <v>LAU</v>
      </c>
      <c r="C275" s="50" t="str">
        <f>IF($A275="","",LOOKUP($A275,[1]ADMIN!$A$4:$A$355,[1]ADMIN!$E$4:$E$355))</f>
        <v>LAU000</v>
      </c>
      <c r="D275" s="50" t="str">
        <f>IF($A275="","",LOOKUP($A275,[1]ADMIN!$A$4:$A$355,[1]ADMIN!$F$4:$F$355))</f>
        <v>Leica</v>
      </c>
      <c r="E275" s="50" t="str">
        <f>IF($A275="","",LOOKUP($A275,[1]ADMIN!$A$4:$A$355,[1]ADMIN!$G$4:$G$355))</f>
        <v>NA2</v>
      </c>
      <c r="F275" s="51" t="str">
        <f>IF($A275="","",LOOKUP($A275,[1]ADMIN!$A$4:$A$355,[1]ADMIN!$I$4:$I$355))</f>
        <v>Construction Level, Automatic level top con heavy duty w/ tripod, level rod, 25' fiberglass graduated in feet and tenths</v>
      </c>
      <c r="G275" s="52"/>
      <c r="H275" s="53">
        <f t="shared" si="8"/>
        <v>0</v>
      </c>
      <c r="I275" s="54" t="s">
        <v>40</v>
      </c>
      <c r="J275" s="62"/>
      <c r="K275" s="63"/>
      <c r="L275" s="63"/>
      <c r="M275" s="63"/>
      <c r="N275" s="63"/>
      <c r="O275" s="63"/>
      <c r="P275" s="63"/>
      <c r="Q275" s="63"/>
      <c r="R275" s="63"/>
      <c r="S275" s="63"/>
      <c r="T275" s="63"/>
      <c r="U275" s="64"/>
      <c r="V275" s="62"/>
      <c r="W275" s="63"/>
      <c r="X275" s="63"/>
      <c r="Y275" s="63"/>
      <c r="Z275" s="63"/>
      <c r="AA275" s="63"/>
      <c r="AB275" s="63"/>
      <c r="AC275" s="63"/>
      <c r="AD275" s="63"/>
      <c r="AE275" s="63"/>
      <c r="AF275" s="63"/>
      <c r="AG275" s="64"/>
      <c r="AH275" s="62"/>
      <c r="AI275" s="63"/>
      <c r="AJ275" s="63"/>
      <c r="AK275" s="63"/>
      <c r="AL275" s="63"/>
      <c r="AM275" s="63"/>
      <c r="AN275" s="63"/>
      <c r="AO275" s="63"/>
      <c r="AP275" s="63"/>
      <c r="AQ275" s="63"/>
      <c r="AR275" s="63"/>
      <c r="AS275" s="64"/>
      <c r="AT275" s="65"/>
      <c r="AU275" s="66"/>
      <c r="AV275" s="66"/>
      <c r="AW275" s="66"/>
      <c r="AX275" s="66"/>
      <c r="AY275" s="66"/>
      <c r="AZ275" s="66"/>
      <c r="BA275" s="66"/>
      <c r="BB275" s="66"/>
      <c r="BC275" s="66"/>
      <c r="BD275" s="66"/>
      <c r="BE275" s="67"/>
      <c r="BF275" s="61">
        <f t="shared" si="9"/>
        <v>0</v>
      </c>
    </row>
    <row r="276" spans="1:58" ht="27.75" customHeight="1">
      <c r="A276" s="22">
        <v>268</v>
      </c>
      <c r="B276" s="50" t="str">
        <f>IF($A276="","",LOOKUP($A276,[1]ADMIN!$A$4:$A$355,[1]ADMIN!$C$4:$C$355))</f>
        <v>LLR</v>
      </c>
      <c r="C276" s="50" t="str">
        <f>IF($A276="","",LOOKUP($A276,[1]ADMIN!$A$4:$A$355,[1]ADMIN!$E$4:$E$355))</f>
        <v>LLR000</v>
      </c>
      <c r="D276" s="50" t="str">
        <f>IF($A276="","",LOOKUP($A276,[1]ADMIN!$A$4:$A$355,[1]ADMIN!$F$4:$F$355))</f>
        <v>BOSCH</v>
      </c>
      <c r="E276" s="50" t="str">
        <f>IF($A276="","",LOOKUP($A276,[1]ADMIN!$A$4:$A$355,[1]ADMIN!$G$4:$G$355))</f>
        <v>RL25H</v>
      </c>
      <c r="F276" s="51" t="str">
        <f>IF($A276="","",LOOKUP($A276,[1]ADMIN!$A$4:$A$355,[1]ADMIN!$I$4:$I$355))</f>
        <v>Rotating Laser, Laser 16' aluminum graduated in tenths includes tripod</v>
      </c>
      <c r="G276" s="52"/>
      <c r="H276" s="53">
        <f t="shared" si="8"/>
        <v>0</v>
      </c>
      <c r="I276" s="54" t="s">
        <v>40</v>
      </c>
      <c r="J276" s="62"/>
      <c r="K276" s="63"/>
      <c r="L276" s="63"/>
      <c r="M276" s="63"/>
      <c r="N276" s="63"/>
      <c r="O276" s="63"/>
      <c r="P276" s="63"/>
      <c r="Q276" s="63"/>
      <c r="R276" s="63"/>
      <c r="S276" s="63"/>
      <c r="T276" s="63"/>
      <c r="U276" s="64"/>
      <c r="V276" s="62"/>
      <c r="W276" s="63"/>
      <c r="X276" s="63"/>
      <c r="Y276" s="63"/>
      <c r="Z276" s="63"/>
      <c r="AA276" s="63"/>
      <c r="AB276" s="63"/>
      <c r="AC276" s="63"/>
      <c r="AD276" s="63"/>
      <c r="AE276" s="63"/>
      <c r="AF276" s="63"/>
      <c r="AG276" s="64"/>
      <c r="AH276" s="62"/>
      <c r="AI276" s="63"/>
      <c r="AJ276" s="63"/>
      <c r="AK276" s="63"/>
      <c r="AL276" s="63"/>
      <c r="AM276" s="63"/>
      <c r="AN276" s="63"/>
      <c r="AO276" s="63"/>
      <c r="AP276" s="63"/>
      <c r="AQ276" s="63"/>
      <c r="AR276" s="63"/>
      <c r="AS276" s="64"/>
      <c r="AT276" s="65"/>
      <c r="AU276" s="66"/>
      <c r="AV276" s="66"/>
      <c r="AW276" s="66"/>
      <c r="AX276" s="66"/>
      <c r="AY276" s="66"/>
      <c r="AZ276" s="66"/>
      <c r="BA276" s="66"/>
      <c r="BB276" s="66"/>
      <c r="BC276" s="66"/>
      <c r="BD276" s="66"/>
      <c r="BE276" s="67"/>
      <c r="BF276" s="61">
        <f t="shared" si="9"/>
        <v>0</v>
      </c>
    </row>
    <row r="277" spans="1:58" ht="27.75" customHeight="1">
      <c r="A277" s="22">
        <v>269</v>
      </c>
      <c r="B277" s="50" t="str">
        <f>IF($A277="","",LOOKUP($A277,[1]ADMIN!$A$4:$A$355,[1]ADMIN!$C$4:$C$355))</f>
        <v>PLD</v>
      </c>
      <c r="C277" s="50" t="str">
        <f>IF($A277="","",LOOKUP($A277,[1]ADMIN!$A$4:$A$355,[1]ADMIN!$E$4:$E$355))</f>
        <v>PLD000</v>
      </c>
      <c r="D277" s="50" t="str">
        <f>IF($A277="","",LOOKUP($A277,[1]ADMIN!$A$4:$A$355,[1]ADMIN!$F$4:$F$355))</f>
        <v>Spy</v>
      </c>
      <c r="E277" s="50">
        <f>IF($A277="","",LOOKUP($A277,[1]ADMIN!$A$4:$A$355,[1]ADMIN!$G$4:$G$355))</f>
        <v>790</v>
      </c>
      <c r="F277" s="51" t="str">
        <f>IF($A277="","",LOOKUP($A277,[1]ADMIN!$A$4:$A$355,[1]ADMIN!$I$4:$I$355))</f>
        <v>Holiday Tester -Spring Size up to 48 Inch</v>
      </c>
      <c r="G277" s="52"/>
      <c r="H277" s="53">
        <f t="shared" si="8"/>
        <v>0</v>
      </c>
      <c r="I277" s="54" t="s">
        <v>40</v>
      </c>
      <c r="J277" s="62"/>
      <c r="K277" s="63"/>
      <c r="L277" s="63"/>
      <c r="M277" s="63"/>
      <c r="N277" s="63"/>
      <c r="O277" s="63"/>
      <c r="P277" s="63"/>
      <c r="Q277" s="63"/>
      <c r="R277" s="63"/>
      <c r="S277" s="63"/>
      <c r="T277" s="63"/>
      <c r="U277" s="64"/>
      <c r="V277" s="62"/>
      <c r="W277" s="63"/>
      <c r="X277" s="63"/>
      <c r="Y277" s="63"/>
      <c r="Z277" s="63"/>
      <c r="AA277" s="63"/>
      <c r="AB277" s="63"/>
      <c r="AC277" s="63"/>
      <c r="AD277" s="63"/>
      <c r="AE277" s="63"/>
      <c r="AF277" s="63"/>
      <c r="AG277" s="64"/>
      <c r="AH277" s="62"/>
      <c r="AI277" s="63"/>
      <c r="AJ277" s="63"/>
      <c r="AK277" s="63"/>
      <c r="AL277" s="63"/>
      <c r="AM277" s="63"/>
      <c r="AN277" s="63"/>
      <c r="AO277" s="63"/>
      <c r="AP277" s="63"/>
      <c r="AQ277" s="63"/>
      <c r="AR277" s="63"/>
      <c r="AS277" s="64"/>
      <c r="AT277" s="65"/>
      <c r="AU277" s="66"/>
      <c r="AV277" s="66"/>
      <c r="AW277" s="66"/>
      <c r="AX277" s="66"/>
      <c r="AY277" s="66"/>
      <c r="AZ277" s="66"/>
      <c r="BA277" s="66"/>
      <c r="BB277" s="66"/>
      <c r="BC277" s="66"/>
      <c r="BD277" s="66"/>
      <c r="BE277" s="67"/>
      <c r="BF277" s="61">
        <f t="shared" si="9"/>
        <v>0</v>
      </c>
    </row>
    <row r="278" spans="1:58" ht="27.75" customHeight="1">
      <c r="A278" s="22">
        <v>270</v>
      </c>
      <c r="B278" s="50" t="str">
        <f>IF($A278="","",LOOKUP($A278,[1]ADMIN!$A$4:$A$355,[1]ADMIN!$C$4:$C$355))</f>
        <v>PHD</v>
      </c>
      <c r="C278" s="50" t="str">
        <f>IF($A278="","",LOOKUP($A278,[1]ADMIN!$A$4:$A$355,[1]ADMIN!$E$4:$E$355))</f>
        <v>PHD305</v>
      </c>
      <c r="D278" s="50" t="str">
        <f>IF($A278="","",LOOKUP($A278,[1]ADMIN!$A$4:$A$355,[1]ADMIN!$F$4:$F$355))</f>
        <v>M-Q</v>
      </c>
      <c r="E278" s="50" t="str">
        <f>IF($A278="","",LOOKUP($A278,[1]ADMIN!$A$4:$A$355,[1]ADMIN!$G$4:$G$355))</f>
        <v>HD350</v>
      </c>
      <c r="F278" s="51" t="str">
        <f>IF($A278="","",LOOKUP($A278,[1]ADMIN!$A$4:$A$355,[1]ADMIN!$I$4:$I$355))</f>
        <v>Pump hose 3 and 4 in., trash, suction and discharge, per section</v>
      </c>
      <c r="G278" s="52"/>
      <c r="H278" s="53">
        <f t="shared" si="8"/>
        <v>0</v>
      </c>
      <c r="I278" s="54" t="s">
        <v>40</v>
      </c>
      <c r="J278" s="62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4"/>
      <c r="V278" s="62"/>
      <c r="W278" s="63"/>
      <c r="X278" s="63"/>
      <c r="Y278" s="63"/>
      <c r="Z278" s="63"/>
      <c r="AA278" s="63"/>
      <c r="AB278" s="63"/>
      <c r="AC278" s="63"/>
      <c r="AD278" s="63"/>
      <c r="AE278" s="63"/>
      <c r="AF278" s="63"/>
      <c r="AG278" s="64"/>
      <c r="AH278" s="62"/>
      <c r="AI278" s="63"/>
      <c r="AJ278" s="63"/>
      <c r="AK278" s="63"/>
      <c r="AL278" s="63"/>
      <c r="AM278" s="63"/>
      <c r="AN278" s="63"/>
      <c r="AO278" s="63"/>
      <c r="AP278" s="63"/>
      <c r="AQ278" s="63"/>
      <c r="AR278" s="63"/>
      <c r="AS278" s="64"/>
      <c r="AT278" s="65"/>
      <c r="AU278" s="66"/>
      <c r="AV278" s="66"/>
      <c r="AW278" s="66"/>
      <c r="AX278" s="66"/>
      <c r="AY278" s="66"/>
      <c r="AZ278" s="66"/>
      <c r="BA278" s="66"/>
      <c r="BB278" s="66"/>
      <c r="BC278" s="66"/>
      <c r="BD278" s="66"/>
      <c r="BE278" s="67"/>
      <c r="BF278" s="61">
        <f t="shared" si="9"/>
        <v>0</v>
      </c>
    </row>
    <row r="279" spans="1:58" ht="27.75" customHeight="1">
      <c r="A279" s="22">
        <v>271</v>
      </c>
      <c r="B279" s="50" t="str">
        <f>IF($A279="","",LOOKUP($A279,[1]ADMIN!$A$4:$A$355,[1]ADMIN!$C$4:$C$355))</f>
        <v>PHD</v>
      </c>
      <c r="C279" s="50" t="str">
        <f>IF($A279="","",LOOKUP($A279,[1]ADMIN!$A$4:$A$355,[1]ADMIN!$E$4:$E$355))</f>
        <v>PHD605</v>
      </c>
      <c r="D279" s="50" t="str">
        <f>IF($A279="","",LOOKUP($A279,[1]ADMIN!$A$4:$A$355,[1]ADMIN!$F$4:$F$355))</f>
        <v>M-Q</v>
      </c>
      <c r="E279" s="50" t="str">
        <f>IF($A279="","",LOOKUP($A279,[1]ADMIN!$A$4:$A$355,[1]ADMIN!$G$4:$G$355))</f>
        <v>HD650</v>
      </c>
      <c r="F279" s="51" t="str">
        <f>IF($A279="","",LOOKUP($A279,[1]ADMIN!$A$4:$A$355,[1]ADMIN!$I$4:$I$355))</f>
        <v>Pump hose, trash, discharge, 6 in.</v>
      </c>
      <c r="G279" s="52"/>
      <c r="H279" s="53">
        <f t="shared" si="8"/>
        <v>0</v>
      </c>
      <c r="I279" s="54" t="s">
        <v>40</v>
      </c>
      <c r="J279" s="62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4"/>
      <c r="V279" s="62"/>
      <c r="W279" s="63"/>
      <c r="X279" s="63"/>
      <c r="Y279" s="63"/>
      <c r="Z279" s="63"/>
      <c r="AA279" s="63"/>
      <c r="AB279" s="63"/>
      <c r="AC279" s="63"/>
      <c r="AD279" s="63"/>
      <c r="AE279" s="63"/>
      <c r="AF279" s="63"/>
      <c r="AG279" s="64"/>
      <c r="AH279" s="62"/>
      <c r="AI279" s="63"/>
      <c r="AJ279" s="63"/>
      <c r="AK279" s="63"/>
      <c r="AL279" s="63"/>
      <c r="AM279" s="63"/>
      <c r="AN279" s="63"/>
      <c r="AO279" s="63"/>
      <c r="AP279" s="63"/>
      <c r="AQ279" s="63"/>
      <c r="AR279" s="63"/>
      <c r="AS279" s="64"/>
      <c r="AT279" s="65"/>
      <c r="AU279" s="66"/>
      <c r="AV279" s="66"/>
      <c r="AW279" s="66"/>
      <c r="AX279" s="66"/>
      <c r="AY279" s="66"/>
      <c r="AZ279" s="66"/>
      <c r="BA279" s="66"/>
      <c r="BB279" s="66"/>
      <c r="BC279" s="66"/>
      <c r="BD279" s="66"/>
      <c r="BE279" s="67"/>
      <c r="BF279" s="61">
        <f t="shared" si="9"/>
        <v>0</v>
      </c>
    </row>
    <row r="280" spans="1:58" ht="27.75" customHeight="1">
      <c r="A280" s="22">
        <v>272</v>
      </c>
      <c r="B280" s="50" t="str">
        <f>IF($A280="","",LOOKUP($A280,[1]ADMIN!$A$4:$A$355,[1]ADMIN!$C$4:$C$355))</f>
        <v>PHD</v>
      </c>
      <c r="C280" s="50" t="str">
        <f>IF($A280="","",LOOKUP($A280,[1]ADMIN!$A$4:$A$355,[1]ADMIN!$E$4:$E$355))</f>
        <v>PHD605</v>
      </c>
      <c r="D280" s="50" t="str">
        <f>IF($A280="","",LOOKUP($A280,[1]ADMIN!$A$4:$A$355,[1]ADMIN!$F$4:$F$355))</f>
        <v>M-Q</v>
      </c>
      <c r="E280" s="50" t="str">
        <f>IF($A280="","",LOOKUP($A280,[1]ADMIN!$A$4:$A$355,[1]ADMIN!$G$4:$G$355))</f>
        <v>TBD</v>
      </c>
      <c r="F280" s="51" t="str">
        <f>IF($A280="","",LOOKUP($A280,[1]ADMIN!$A$4:$A$355,[1]ADMIN!$I$4:$I$355))</f>
        <v>Pump hose, trash, discharge, 6 in. w/ camlock fittings</v>
      </c>
      <c r="G280" s="52"/>
      <c r="H280" s="53">
        <f t="shared" si="8"/>
        <v>0</v>
      </c>
      <c r="I280" s="54" t="s">
        <v>40</v>
      </c>
      <c r="J280" s="62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4"/>
      <c r="V280" s="62"/>
      <c r="W280" s="63"/>
      <c r="X280" s="63"/>
      <c r="Y280" s="63"/>
      <c r="Z280" s="63"/>
      <c r="AA280" s="63"/>
      <c r="AB280" s="63"/>
      <c r="AC280" s="63"/>
      <c r="AD280" s="63"/>
      <c r="AE280" s="63"/>
      <c r="AF280" s="63"/>
      <c r="AG280" s="64"/>
      <c r="AH280" s="62"/>
      <c r="AI280" s="63"/>
      <c r="AJ280" s="63"/>
      <c r="AK280" s="63"/>
      <c r="AL280" s="63"/>
      <c r="AM280" s="63"/>
      <c r="AN280" s="63"/>
      <c r="AO280" s="63"/>
      <c r="AP280" s="63"/>
      <c r="AQ280" s="63"/>
      <c r="AR280" s="63"/>
      <c r="AS280" s="64"/>
      <c r="AT280" s="65"/>
      <c r="AU280" s="66"/>
      <c r="AV280" s="66"/>
      <c r="AW280" s="66"/>
      <c r="AX280" s="66"/>
      <c r="AY280" s="66"/>
      <c r="AZ280" s="66"/>
      <c r="BA280" s="66"/>
      <c r="BB280" s="66"/>
      <c r="BC280" s="66"/>
      <c r="BD280" s="66"/>
      <c r="BE280" s="67"/>
      <c r="BF280" s="61">
        <f t="shared" si="9"/>
        <v>0</v>
      </c>
    </row>
    <row r="281" spans="1:58" ht="27.75" customHeight="1">
      <c r="A281" s="22">
        <v>273</v>
      </c>
      <c r="B281" s="50" t="str">
        <f>IF($A281="","",LOOKUP($A281,[1]ADMIN!$A$4:$A$355,[1]ADMIN!$C$4:$C$355))</f>
        <v>PHS</v>
      </c>
      <c r="C281" s="50" t="str">
        <f>IF($A281="","",LOOKUP($A281,[1]ADMIN!$A$4:$A$355,[1]ADMIN!$E$4:$E$355))</f>
        <v>PHS000</v>
      </c>
      <c r="D281" s="50" t="str">
        <f>IF($A281="","",LOOKUP($A281,[1]ADMIN!$A$4:$A$355,[1]ADMIN!$F$4:$F$355))</f>
        <v>TBD</v>
      </c>
      <c r="E281" s="50" t="str">
        <f>IF($A281="","",LOOKUP($A281,[1]ADMIN!$A$4:$A$355,[1]ADMIN!$G$4:$G$355))</f>
        <v>TBD</v>
      </c>
      <c r="F281" s="51" t="str">
        <f>IF($A281="","",LOOKUP($A281,[1]ADMIN!$A$4:$A$355,[1]ADMIN!$I$4:$I$355))</f>
        <v>Pump hose, trash, suction, 6 in.</v>
      </c>
      <c r="G281" s="52"/>
      <c r="H281" s="53">
        <f t="shared" si="8"/>
        <v>0</v>
      </c>
      <c r="I281" s="54" t="s">
        <v>40</v>
      </c>
      <c r="J281" s="62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4"/>
      <c r="V281" s="62"/>
      <c r="W281" s="63"/>
      <c r="X281" s="63"/>
      <c r="Y281" s="63"/>
      <c r="Z281" s="63"/>
      <c r="AA281" s="63"/>
      <c r="AB281" s="63"/>
      <c r="AC281" s="63"/>
      <c r="AD281" s="63"/>
      <c r="AE281" s="63"/>
      <c r="AF281" s="63"/>
      <c r="AG281" s="64"/>
      <c r="AH281" s="62"/>
      <c r="AI281" s="63"/>
      <c r="AJ281" s="63"/>
      <c r="AK281" s="63"/>
      <c r="AL281" s="63"/>
      <c r="AM281" s="63"/>
      <c r="AN281" s="63"/>
      <c r="AO281" s="63"/>
      <c r="AP281" s="63"/>
      <c r="AQ281" s="63"/>
      <c r="AR281" s="63"/>
      <c r="AS281" s="64"/>
      <c r="AT281" s="65"/>
      <c r="AU281" s="66"/>
      <c r="AV281" s="66"/>
      <c r="AW281" s="66"/>
      <c r="AX281" s="66"/>
      <c r="AY281" s="66"/>
      <c r="AZ281" s="66"/>
      <c r="BA281" s="66"/>
      <c r="BB281" s="66"/>
      <c r="BC281" s="66"/>
      <c r="BD281" s="66"/>
      <c r="BE281" s="67"/>
      <c r="BF281" s="61">
        <f t="shared" si="9"/>
        <v>0</v>
      </c>
    </row>
    <row r="282" spans="1:58" ht="27.75" customHeight="1">
      <c r="A282" s="22">
        <v>274</v>
      </c>
      <c r="B282" s="50" t="str">
        <f>IF($A282="","",LOOKUP($A282,[1]ADMIN!$A$4:$A$355,[1]ADMIN!$C$4:$C$355))</f>
        <v>RDO</v>
      </c>
      <c r="C282" s="50" t="str">
        <f>IF($A282="","",LOOKUP($A282,[1]ADMIN!$A$4:$A$355,[1]ADMIN!$E$4:$E$355))</f>
        <v>RDO000</v>
      </c>
      <c r="D282" s="50" t="str">
        <f>IF($A282="","",LOOKUP($A282,[1]ADMIN!$A$4:$A$355,[1]ADMIN!$F$4:$F$355))</f>
        <v>Motorola</v>
      </c>
      <c r="E282" s="50" t="str">
        <f>IF($A282="","",LOOKUP($A282,[1]ADMIN!$A$4:$A$355,[1]ADMIN!$G$4:$G$355))</f>
        <v>XPR3300</v>
      </c>
      <c r="F282" s="51" t="str">
        <f>IF($A282="","",LOOKUP($A282,[1]ADMIN!$A$4:$A$355,[1]ADMIN!$I$4:$I$355))</f>
        <v>Radio, Hand-Held - no screen, no zone, 16 channel maximum</v>
      </c>
      <c r="G282" s="52"/>
      <c r="H282" s="53">
        <f t="shared" si="8"/>
        <v>0</v>
      </c>
      <c r="I282" s="54" t="s">
        <v>40</v>
      </c>
      <c r="J282" s="62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4"/>
      <c r="V282" s="62"/>
      <c r="W282" s="63"/>
      <c r="X282" s="63"/>
      <c r="Y282" s="63"/>
      <c r="Z282" s="63"/>
      <c r="AA282" s="63"/>
      <c r="AB282" s="63"/>
      <c r="AC282" s="63"/>
      <c r="AD282" s="63"/>
      <c r="AE282" s="63"/>
      <c r="AF282" s="63"/>
      <c r="AG282" s="64"/>
      <c r="AH282" s="62"/>
      <c r="AI282" s="63"/>
      <c r="AJ282" s="63"/>
      <c r="AK282" s="63"/>
      <c r="AL282" s="63"/>
      <c r="AM282" s="63"/>
      <c r="AN282" s="63"/>
      <c r="AO282" s="63"/>
      <c r="AP282" s="63"/>
      <c r="AQ282" s="63"/>
      <c r="AR282" s="63"/>
      <c r="AS282" s="64"/>
      <c r="AT282" s="65"/>
      <c r="AU282" s="66"/>
      <c r="AV282" s="66"/>
      <c r="AW282" s="66"/>
      <c r="AX282" s="66"/>
      <c r="AY282" s="66"/>
      <c r="AZ282" s="66"/>
      <c r="BA282" s="66"/>
      <c r="BB282" s="66"/>
      <c r="BC282" s="66"/>
      <c r="BD282" s="66"/>
      <c r="BE282" s="67"/>
      <c r="BF282" s="61">
        <f t="shared" si="9"/>
        <v>0</v>
      </c>
    </row>
    <row r="283" spans="1:58" ht="27.75" customHeight="1">
      <c r="A283" s="22">
        <v>275</v>
      </c>
      <c r="B283" s="50" t="str">
        <f>IF($A283="","",LOOKUP($A283,[1]ADMIN!$A$4:$A$355,[1]ADMIN!$C$4:$C$355))</f>
        <v>RDO</v>
      </c>
      <c r="C283" s="50" t="str">
        <f>IF($A283="","",LOOKUP($A283,[1]ADMIN!$A$4:$A$355,[1]ADMIN!$E$4:$E$355))</f>
        <v>RDO000</v>
      </c>
      <c r="D283" s="50" t="str">
        <f>IF($A283="","",LOOKUP($A283,[1]ADMIN!$A$4:$A$355,[1]ADMIN!$F$4:$F$355))</f>
        <v>Motorola</v>
      </c>
      <c r="E283" s="50" t="str">
        <f>IF($A283="","",LOOKUP($A283,[1]ADMIN!$A$4:$A$355,[1]ADMIN!$G$4:$G$355))</f>
        <v>XPR7550</v>
      </c>
      <c r="F283" s="51" t="str">
        <f>IF($A283="","",LOOKUP($A283,[1]ADMIN!$A$4:$A$355,[1]ADMIN!$I$4:$I$355))</f>
        <v>Radio, Hand-Held - Multizone with Mic and Charger</v>
      </c>
      <c r="G283" s="52"/>
      <c r="H283" s="53">
        <f t="shared" si="8"/>
        <v>0</v>
      </c>
      <c r="I283" s="54" t="s">
        <v>40</v>
      </c>
      <c r="J283" s="62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4"/>
      <c r="V283" s="62"/>
      <c r="W283" s="63"/>
      <c r="X283" s="63"/>
      <c r="Y283" s="63"/>
      <c r="Z283" s="63"/>
      <c r="AA283" s="63"/>
      <c r="AB283" s="63"/>
      <c r="AC283" s="63"/>
      <c r="AD283" s="63"/>
      <c r="AE283" s="63"/>
      <c r="AF283" s="63"/>
      <c r="AG283" s="64"/>
      <c r="AH283" s="62"/>
      <c r="AI283" s="63"/>
      <c r="AJ283" s="63"/>
      <c r="AK283" s="63"/>
      <c r="AL283" s="63"/>
      <c r="AM283" s="63"/>
      <c r="AN283" s="63"/>
      <c r="AO283" s="63"/>
      <c r="AP283" s="63"/>
      <c r="AQ283" s="63"/>
      <c r="AR283" s="63"/>
      <c r="AS283" s="64"/>
      <c r="AT283" s="65"/>
      <c r="AU283" s="66"/>
      <c r="AV283" s="66"/>
      <c r="AW283" s="66"/>
      <c r="AX283" s="66"/>
      <c r="AY283" s="66"/>
      <c r="AZ283" s="66"/>
      <c r="BA283" s="66"/>
      <c r="BB283" s="66"/>
      <c r="BC283" s="66"/>
      <c r="BD283" s="66"/>
      <c r="BE283" s="67"/>
      <c r="BF283" s="61">
        <f t="shared" si="9"/>
        <v>0</v>
      </c>
    </row>
    <row r="284" spans="1:58" ht="27.75" customHeight="1" thickBot="1">
      <c r="A284" s="22">
        <v>276</v>
      </c>
      <c r="B284" s="50" t="str">
        <f>IF($A284="","",LOOKUP($A284,[1]ADMIN!$A$4:$A$355,[1]ADMIN!$C$4:$C$355))</f>
        <v>SWR</v>
      </c>
      <c r="C284" s="50" t="str">
        <f>IF($A284="","",LOOKUP($A284,[1]ADMIN!$A$4:$A$355,[1]ADMIN!$E$4:$E$355))</f>
        <v>SWR000</v>
      </c>
      <c r="D284" s="50" t="str">
        <f>IF($A284="","",LOOKUP($A284,[1]ADMIN!$A$4:$A$355,[1]ADMIN!$F$4:$F$355))</f>
        <v>Broce</v>
      </c>
      <c r="E284" s="50" t="str">
        <f>IF($A284="","",LOOKUP($A284,[1]ADMIN!$A$4:$A$355,[1]ADMIN!$G$4:$G$355))</f>
        <v>TBD</v>
      </c>
      <c r="F284" s="51" t="str">
        <f>IF($A284="","",LOOKUP($A284,[1]ADMIN!$A$4:$A$355,[1]ADMIN!$I$4:$I$355))</f>
        <v>Diesel powered street sweeper, ride on, 6-8' brush, enclosed cab</v>
      </c>
      <c r="G284" s="52"/>
      <c r="H284" s="53">
        <f t="shared" si="8"/>
        <v>0</v>
      </c>
      <c r="I284" s="54" t="s">
        <v>40</v>
      </c>
      <c r="J284" s="62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4"/>
      <c r="V284" s="62"/>
      <c r="W284" s="63"/>
      <c r="X284" s="63"/>
      <c r="Y284" s="63"/>
      <c r="Z284" s="63"/>
      <c r="AA284" s="63"/>
      <c r="AB284" s="63"/>
      <c r="AC284" s="63"/>
      <c r="AD284" s="63"/>
      <c r="AE284" s="63"/>
      <c r="AF284" s="63"/>
      <c r="AG284" s="64"/>
      <c r="AH284" s="62"/>
      <c r="AI284" s="63"/>
      <c r="AJ284" s="63"/>
      <c r="AK284" s="63"/>
      <c r="AL284" s="63"/>
      <c r="AM284" s="63"/>
      <c r="AN284" s="63"/>
      <c r="AO284" s="63"/>
      <c r="AP284" s="63"/>
      <c r="AQ284" s="63"/>
      <c r="AR284" s="63"/>
      <c r="AS284" s="64"/>
      <c r="AT284" s="65"/>
      <c r="AU284" s="66"/>
      <c r="AV284" s="66"/>
      <c r="AW284" s="66"/>
      <c r="AX284" s="66"/>
      <c r="AY284" s="66"/>
      <c r="AZ284" s="66"/>
      <c r="BA284" s="66"/>
      <c r="BB284" s="66"/>
      <c r="BC284" s="66"/>
      <c r="BD284" s="66"/>
      <c r="BE284" s="67"/>
      <c r="BF284" s="61">
        <f t="shared" si="9"/>
        <v>0</v>
      </c>
    </row>
    <row r="285" spans="1:58" ht="39.950000000000003" customHeight="1" thickBot="1">
      <c r="B285" s="76"/>
      <c r="C285" s="77"/>
      <c r="D285" s="77"/>
      <c r="E285" s="78"/>
      <c r="F285" s="114" t="s">
        <v>100</v>
      </c>
      <c r="G285" s="79"/>
      <c r="H285" s="79"/>
      <c r="I285" s="79"/>
      <c r="J285" s="80"/>
      <c r="K285" s="80"/>
      <c r="L285" s="80"/>
      <c r="M285" s="80"/>
      <c r="N285" s="80"/>
      <c r="O285" s="80"/>
      <c r="P285" s="80"/>
      <c r="Q285" s="80"/>
      <c r="R285" s="80"/>
      <c r="S285" s="80"/>
      <c r="T285" s="80"/>
      <c r="U285" s="80"/>
      <c r="V285" s="80"/>
      <c r="W285" s="80"/>
      <c r="X285" s="80"/>
      <c r="Y285" s="80"/>
      <c r="Z285" s="80"/>
      <c r="AA285" s="80"/>
      <c r="AB285" s="80"/>
      <c r="AC285" s="80"/>
      <c r="AD285" s="80"/>
      <c r="AE285" s="80"/>
      <c r="AF285" s="80"/>
      <c r="AG285" s="80"/>
      <c r="AH285" s="80"/>
      <c r="AI285" s="80"/>
      <c r="AJ285" s="80"/>
      <c r="AK285" s="80"/>
      <c r="AL285" s="80"/>
      <c r="AM285" s="80"/>
      <c r="AN285" s="80"/>
      <c r="AO285" s="80"/>
      <c r="AP285" s="80"/>
      <c r="AQ285" s="80"/>
      <c r="AR285" s="80"/>
      <c r="AS285" s="80"/>
      <c r="AT285" s="80"/>
      <c r="AU285" s="80"/>
      <c r="AV285" s="80"/>
      <c r="AW285" s="80"/>
      <c r="AX285" s="80"/>
      <c r="AY285" s="80"/>
      <c r="AZ285" s="80"/>
      <c r="BA285" s="80"/>
      <c r="BB285" s="80"/>
      <c r="BC285" s="80"/>
      <c r="BD285" s="80"/>
      <c r="BE285" s="80"/>
      <c r="BF285" s="81"/>
    </row>
    <row r="286" spans="1:58" ht="27.75" customHeight="1">
      <c r="B286" s="82" t="s">
        <v>41</v>
      </c>
      <c r="C286" s="82"/>
      <c r="D286" s="82"/>
      <c r="E286" s="82"/>
      <c r="F286" s="83" t="s">
        <v>42</v>
      </c>
      <c r="G286" s="84"/>
      <c r="H286" s="85">
        <f t="shared" ref="H286:H323" si="10">SUM(J286:BE286)</f>
        <v>0</v>
      </c>
      <c r="I286" s="86" t="s">
        <v>40</v>
      </c>
      <c r="J286" s="87"/>
      <c r="K286" s="88"/>
      <c r="L286" s="88"/>
      <c r="M286" s="88"/>
      <c r="N286" s="88"/>
      <c r="O286" s="88"/>
      <c r="P286" s="88"/>
      <c r="Q286" s="88"/>
      <c r="R286" s="88"/>
      <c r="S286" s="88"/>
      <c r="T286" s="88"/>
      <c r="U286" s="89"/>
      <c r="V286" s="87"/>
      <c r="W286" s="88"/>
      <c r="X286" s="88"/>
      <c r="Y286" s="88"/>
      <c r="Z286" s="88"/>
      <c r="AA286" s="88"/>
      <c r="AB286" s="88"/>
      <c r="AC286" s="88"/>
      <c r="AD286" s="88"/>
      <c r="AE286" s="88"/>
      <c r="AF286" s="88"/>
      <c r="AG286" s="89"/>
      <c r="AH286" s="87"/>
      <c r="AI286" s="88"/>
      <c r="AJ286" s="88"/>
      <c r="AK286" s="88"/>
      <c r="AL286" s="88"/>
      <c r="AM286" s="88"/>
      <c r="AN286" s="88"/>
      <c r="AO286" s="88"/>
      <c r="AP286" s="88"/>
      <c r="AQ286" s="88"/>
      <c r="AR286" s="88"/>
      <c r="AS286" s="89"/>
      <c r="AT286" s="90"/>
      <c r="AU286" s="91"/>
      <c r="AV286" s="91"/>
      <c r="AW286" s="91"/>
      <c r="AX286" s="91"/>
      <c r="AY286" s="91"/>
      <c r="AZ286" s="91"/>
      <c r="BA286" s="91"/>
      <c r="BB286" s="91"/>
      <c r="BC286" s="91"/>
      <c r="BD286" s="91"/>
      <c r="BE286" s="92"/>
      <c r="BF286" s="61">
        <f>H286*G286</f>
        <v>0</v>
      </c>
    </row>
    <row r="287" spans="1:58" ht="27.75" customHeight="1">
      <c r="B287" s="82" t="s">
        <v>43</v>
      </c>
      <c r="C287" s="82"/>
      <c r="D287" s="82"/>
      <c r="E287" s="82"/>
      <c r="F287" s="83" t="s">
        <v>44</v>
      </c>
      <c r="G287" s="84"/>
      <c r="H287" s="85">
        <f t="shared" si="10"/>
        <v>0</v>
      </c>
      <c r="I287" s="86" t="s">
        <v>40</v>
      </c>
      <c r="J287" s="87"/>
      <c r="K287" s="88"/>
      <c r="L287" s="88"/>
      <c r="M287" s="88"/>
      <c r="N287" s="88"/>
      <c r="O287" s="88"/>
      <c r="P287" s="88"/>
      <c r="Q287" s="88"/>
      <c r="R287" s="88"/>
      <c r="S287" s="88"/>
      <c r="T287" s="88"/>
      <c r="U287" s="88"/>
      <c r="V287" s="88"/>
      <c r="W287" s="88"/>
      <c r="X287" s="88"/>
      <c r="Y287" s="88"/>
      <c r="Z287" s="88"/>
      <c r="AA287" s="88"/>
      <c r="AB287" s="88"/>
      <c r="AC287" s="88"/>
      <c r="AD287" s="88"/>
      <c r="AE287" s="88"/>
      <c r="AF287" s="88"/>
      <c r="AG287" s="89"/>
      <c r="AH287" s="87"/>
      <c r="AI287" s="88"/>
      <c r="AJ287" s="88"/>
      <c r="AK287" s="88"/>
      <c r="AL287" s="88"/>
      <c r="AM287" s="88"/>
      <c r="AN287" s="88"/>
      <c r="AO287" s="88"/>
      <c r="AP287" s="88"/>
      <c r="AQ287" s="88"/>
      <c r="AR287" s="88"/>
      <c r="AS287" s="89"/>
      <c r="AT287" s="90"/>
      <c r="AU287" s="91"/>
      <c r="AV287" s="91"/>
      <c r="AW287" s="91"/>
      <c r="AX287" s="91"/>
      <c r="AY287" s="91"/>
      <c r="AZ287" s="91"/>
      <c r="BA287" s="91"/>
      <c r="BB287" s="91"/>
      <c r="BC287" s="91"/>
      <c r="BD287" s="91"/>
      <c r="BE287" s="92"/>
      <c r="BF287" s="61">
        <f t="shared" ref="BF287:BF323" si="11">H287*G287</f>
        <v>0</v>
      </c>
    </row>
    <row r="288" spans="1:58" ht="27.75" customHeight="1">
      <c r="B288" s="82" t="s">
        <v>45</v>
      </c>
      <c r="C288" s="82"/>
      <c r="D288" s="82"/>
      <c r="E288" s="82"/>
      <c r="F288" s="83" t="s">
        <v>46</v>
      </c>
      <c r="G288" s="84"/>
      <c r="H288" s="85">
        <f t="shared" si="10"/>
        <v>0</v>
      </c>
      <c r="I288" s="86" t="s">
        <v>40</v>
      </c>
      <c r="J288" s="87"/>
      <c r="K288" s="88"/>
      <c r="L288" s="88"/>
      <c r="M288" s="88"/>
      <c r="N288" s="88"/>
      <c r="O288" s="88"/>
      <c r="P288" s="88"/>
      <c r="Q288" s="88"/>
      <c r="R288" s="88"/>
      <c r="S288" s="88"/>
      <c r="T288" s="88"/>
      <c r="U288" s="88"/>
      <c r="V288" s="88"/>
      <c r="W288" s="88"/>
      <c r="X288" s="88"/>
      <c r="Y288" s="88"/>
      <c r="Z288" s="88"/>
      <c r="AA288" s="88"/>
      <c r="AB288" s="88"/>
      <c r="AC288" s="88"/>
      <c r="AD288" s="88"/>
      <c r="AE288" s="88"/>
      <c r="AF288" s="88"/>
      <c r="AG288" s="89"/>
      <c r="AH288" s="87"/>
      <c r="AI288" s="88"/>
      <c r="AJ288" s="88"/>
      <c r="AK288" s="88"/>
      <c r="AL288" s="88"/>
      <c r="AM288" s="88"/>
      <c r="AN288" s="88"/>
      <c r="AO288" s="88"/>
      <c r="AP288" s="88"/>
      <c r="AQ288" s="88"/>
      <c r="AR288" s="88"/>
      <c r="AS288" s="89"/>
      <c r="AT288" s="90"/>
      <c r="AU288" s="91"/>
      <c r="AV288" s="91"/>
      <c r="AW288" s="91"/>
      <c r="AX288" s="91"/>
      <c r="AY288" s="91"/>
      <c r="AZ288" s="91"/>
      <c r="BA288" s="91"/>
      <c r="BB288" s="91"/>
      <c r="BC288" s="91"/>
      <c r="BD288" s="91"/>
      <c r="BE288" s="92"/>
      <c r="BF288" s="61">
        <f t="shared" si="11"/>
        <v>0</v>
      </c>
    </row>
    <row r="289" spans="2:58" ht="27.75" customHeight="1">
      <c r="B289" s="82" t="s">
        <v>47</v>
      </c>
      <c r="C289" s="82"/>
      <c r="D289" s="82"/>
      <c r="E289" s="82"/>
      <c r="F289" s="83" t="s">
        <v>48</v>
      </c>
      <c r="G289" s="84"/>
      <c r="H289" s="85">
        <f t="shared" si="10"/>
        <v>0</v>
      </c>
      <c r="I289" s="86" t="s">
        <v>40</v>
      </c>
      <c r="J289" s="87"/>
      <c r="K289" s="88"/>
      <c r="L289" s="88"/>
      <c r="M289" s="88"/>
      <c r="N289" s="88"/>
      <c r="O289" s="88"/>
      <c r="P289" s="88"/>
      <c r="Q289" s="88"/>
      <c r="R289" s="88"/>
      <c r="S289" s="88"/>
      <c r="T289" s="88"/>
      <c r="U289" s="89"/>
      <c r="V289" s="87"/>
      <c r="W289" s="88"/>
      <c r="X289" s="88"/>
      <c r="Y289" s="88"/>
      <c r="Z289" s="88"/>
      <c r="AA289" s="88"/>
      <c r="AB289" s="88"/>
      <c r="AC289" s="88"/>
      <c r="AD289" s="88"/>
      <c r="AE289" s="88"/>
      <c r="AF289" s="88"/>
      <c r="AG289" s="89"/>
      <c r="AH289" s="87"/>
      <c r="AI289" s="88"/>
      <c r="AJ289" s="88"/>
      <c r="AK289" s="88"/>
      <c r="AL289" s="88"/>
      <c r="AM289" s="88"/>
      <c r="AN289" s="88"/>
      <c r="AO289" s="88"/>
      <c r="AP289" s="88"/>
      <c r="AQ289" s="88"/>
      <c r="AR289" s="88"/>
      <c r="AS289" s="89"/>
      <c r="AT289" s="90"/>
      <c r="AU289" s="91"/>
      <c r="AV289" s="91"/>
      <c r="AW289" s="91"/>
      <c r="AX289" s="91"/>
      <c r="AY289" s="91"/>
      <c r="AZ289" s="91"/>
      <c r="BA289" s="91"/>
      <c r="BB289" s="91"/>
      <c r="BC289" s="91"/>
      <c r="BD289" s="91"/>
      <c r="BE289" s="92"/>
      <c r="BF289" s="61">
        <f t="shared" si="11"/>
        <v>0</v>
      </c>
    </row>
    <row r="290" spans="2:58" ht="27.75" customHeight="1">
      <c r="B290" s="82" t="s">
        <v>49</v>
      </c>
      <c r="C290" s="82"/>
      <c r="D290" s="82"/>
      <c r="E290" s="82"/>
      <c r="F290" s="83" t="s">
        <v>50</v>
      </c>
      <c r="G290" s="84"/>
      <c r="H290" s="85">
        <f t="shared" si="10"/>
        <v>0</v>
      </c>
      <c r="I290" s="86" t="s">
        <v>40</v>
      </c>
      <c r="J290" s="87"/>
      <c r="K290" s="88"/>
      <c r="L290" s="88"/>
      <c r="M290" s="88"/>
      <c r="N290" s="88"/>
      <c r="O290" s="88"/>
      <c r="P290" s="88"/>
      <c r="Q290" s="88"/>
      <c r="R290" s="88"/>
      <c r="S290" s="88"/>
      <c r="T290" s="88"/>
      <c r="U290" s="89"/>
      <c r="V290" s="87"/>
      <c r="W290" s="88"/>
      <c r="X290" s="88"/>
      <c r="Y290" s="88"/>
      <c r="Z290" s="88"/>
      <c r="AA290" s="88"/>
      <c r="AB290" s="88"/>
      <c r="AC290" s="88"/>
      <c r="AD290" s="88"/>
      <c r="AE290" s="88"/>
      <c r="AF290" s="88"/>
      <c r="AG290" s="89"/>
      <c r="AH290" s="87"/>
      <c r="AI290" s="88"/>
      <c r="AJ290" s="88"/>
      <c r="AK290" s="88"/>
      <c r="AL290" s="88"/>
      <c r="AM290" s="88"/>
      <c r="AN290" s="88"/>
      <c r="AO290" s="88"/>
      <c r="AP290" s="88"/>
      <c r="AQ290" s="88"/>
      <c r="AR290" s="88"/>
      <c r="AS290" s="89"/>
      <c r="AT290" s="90"/>
      <c r="AU290" s="91"/>
      <c r="AV290" s="91"/>
      <c r="AW290" s="91"/>
      <c r="AX290" s="91"/>
      <c r="AY290" s="91"/>
      <c r="AZ290" s="91"/>
      <c r="BA290" s="91"/>
      <c r="BB290" s="91"/>
      <c r="BC290" s="91"/>
      <c r="BD290" s="91"/>
      <c r="BE290" s="92"/>
      <c r="BF290" s="61">
        <f t="shared" si="11"/>
        <v>0</v>
      </c>
    </row>
    <row r="291" spans="2:58" ht="27.75" customHeight="1">
      <c r="B291" s="82" t="s">
        <v>51</v>
      </c>
      <c r="C291" s="82"/>
      <c r="D291" s="82"/>
      <c r="E291" s="82"/>
      <c r="F291" s="83" t="s">
        <v>52</v>
      </c>
      <c r="G291" s="84"/>
      <c r="H291" s="85">
        <f t="shared" si="10"/>
        <v>0</v>
      </c>
      <c r="I291" s="86" t="s">
        <v>40</v>
      </c>
      <c r="J291" s="87"/>
      <c r="K291" s="88"/>
      <c r="L291" s="88"/>
      <c r="M291" s="88"/>
      <c r="N291" s="88"/>
      <c r="O291" s="88"/>
      <c r="P291" s="88"/>
      <c r="Q291" s="88"/>
      <c r="R291" s="88"/>
      <c r="S291" s="88"/>
      <c r="T291" s="88"/>
      <c r="U291" s="89"/>
      <c r="V291" s="87"/>
      <c r="W291" s="88"/>
      <c r="X291" s="88"/>
      <c r="Y291" s="88"/>
      <c r="Z291" s="88"/>
      <c r="AA291" s="88"/>
      <c r="AB291" s="88"/>
      <c r="AC291" s="88"/>
      <c r="AD291" s="88"/>
      <c r="AE291" s="88"/>
      <c r="AF291" s="88"/>
      <c r="AG291" s="89"/>
      <c r="AH291" s="87"/>
      <c r="AI291" s="88"/>
      <c r="AJ291" s="88"/>
      <c r="AK291" s="88"/>
      <c r="AL291" s="88"/>
      <c r="AM291" s="88"/>
      <c r="AN291" s="88"/>
      <c r="AO291" s="88"/>
      <c r="AP291" s="88"/>
      <c r="AQ291" s="88"/>
      <c r="AR291" s="88"/>
      <c r="AS291" s="89"/>
      <c r="AT291" s="90"/>
      <c r="AU291" s="91"/>
      <c r="AV291" s="91"/>
      <c r="AW291" s="91"/>
      <c r="AX291" s="91"/>
      <c r="AY291" s="91"/>
      <c r="AZ291" s="91"/>
      <c r="BA291" s="91"/>
      <c r="BB291" s="91"/>
      <c r="BC291" s="91"/>
      <c r="BD291" s="91"/>
      <c r="BE291" s="92"/>
      <c r="BF291" s="61">
        <f t="shared" si="11"/>
        <v>0</v>
      </c>
    </row>
    <row r="292" spans="2:58" ht="27.75" customHeight="1">
      <c r="B292" s="82" t="s">
        <v>53</v>
      </c>
      <c r="C292" s="82"/>
      <c r="D292" s="82"/>
      <c r="E292" s="82"/>
      <c r="F292" s="83" t="s">
        <v>54</v>
      </c>
      <c r="G292" s="84"/>
      <c r="H292" s="85">
        <f t="shared" si="10"/>
        <v>0</v>
      </c>
      <c r="I292" s="86" t="s">
        <v>40</v>
      </c>
      <c r="J292" s="87"/>
      <c r="K292" s="88"/>
      <c r="L292" s="88"/>
      <c r="M292" s="88"/>
      <c r="N292" s="88"/>
      <c r="O292" s="88"/>
      <c r="P292" s="88"/>
      <c r="Q292" s="88"/>
      <c r="R292" s="88"/>
      <c r="S292" s="88"/>
      <c r="T292" s="88"/>
      <c r="U292" s="89"/>
      <c r="V292" s="87"/>
      <c r="W292" s="88"/>
      <c r="X292" s="88"/>
      <c r="Y292" s="88"/>
      <c r="Z292" s="88"/>
      <c r="AA292" s="88"/>
      <c r="AB292" s="88"/>
      <c r="AC292" s="88"/>
      <c r="AD292" s="88"/>
      <c r="AE292" s="88"/>
      <c r="AF292" s="88"/>
      <c r="AG292" s="89"/>
      <c r="AH292" s="87"/>
      <c r="AI292" s="88"/>
      <c r="AJ292" s="88"/>
      <c r="AK292" s="88"/>
      <c r="AL292" s="88"/>
      <c r="AM292" s="88"/>
      <c r="AN292" s="88"/>
      <c r="AO292" s="88"/>
      <c r="AP292" s="88"/>
      <c r="AQ292" s="88"/>
      <c r="AR292" s="88"/>
      <c r="AS292" s="89"/>
      <c r="AT292" s="90"/>
      <c r="AU292" s="91"/>
      <c r="AV292" s="91"/>
      <c r="AW292" s="91"/>
      <c r="AX292" s="91"/>
      <c r="AY292" s="91"/>
      <c r="AZ292" s="91"/>
      <c r="BA292" s="91"/>
      <c r="BB292" s="91"/>
      <c r="BC292" s="91"/>
      <c r="BD292" s="91"/>
      <c r="BE292" s="92"/>
      <c r="BF292" s="61">
        <f t="shared" si="11"/>
        <v>0</v>
      </c>
    </row>
    <row r="293" spans="2:58" ht="27.75" customHeight="1">
      <c r="B293" s="50" t="s">
        <v>55</v>
      </c>
      <c r="C293" s="50"/>
      <c r="D293" s="50"/>
      <c r="E293" s="50"/>
      <c r="F293" s="51" t="s">
        <v>56</v>
      </c>
      <c r="G293" s="52"/>
      <c r="H293" s="53">
        <f t="shared" si="10"/>
        <v>0</v>
      </c>
      <c r="I293" s="54" t="s">
        <v>40</v>
      </c>
      <c r="J293" s="62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4"/>
      <c r="V293" s="62"/>
      <c r="W293" s="63"/>
      <c r="X293" s="63"/>
      <c r="Y293" s="63"/>
      <c r="Z293" s="63"/>
      <c r="AA293" s="63"/>
      <c r="AB293" s="63"/>
      <c r="AC293" s="63"/>
      <c r="AD293" s="63"/>
      <c r="AE293" s="63"/>
      <c r="AF293" s="63"/>
      <c r="AG293" s="64"/>
      <c r="AH293" s="62"/>
      <c r="AI293" s="63"/>
      <c r="AJ293" s="63"/>
      <c r="AK293" s="63"/>
      <c r="AL293" s="63"/>
      <c r="AM293" s="63"/>
      <c r="AN293" s="63"/>
      <c r="AO293" s="63"/>
      <c r="AP293" s="63"/>
      <c r="AQ293" s="63"/>
      <c r="AR293" s="63"/>
      <c r="AS293" s="64"/>
      <c r="AT293" s="65"/>
      <c r="AU293" s="66"/>
      <c r="AV293" s="66"/>
      <c r="AW293" s="66"/>
      <c r="AX293" s="66"/>
      <c r="AY293" s="66"/>
      <c r="AZ293" s="66"/>
      <c r="BA293" s="66"/>
      <c r="BB293" s="66"/>
      <c r="BC293" s="66"/>
      <c r="BD293" s="66"/>
      <c r="BE293" s="67"/>
      <c r="BF293" s="61">
        <f t="shared" si="11"/>
        <v>0</v>
      </c>
    </row>
    <row r="294" spans="2:58" ht="27.75" customHeight="1">
      <c r="B294" s="50" t="s">
        <v>57</v>
      </c>
      <c r="C294" s="50"/>
      <c r="D294" s="50"/>
      <c r="E294" s="50"/>
      <c r="F294" s="51" t="s">
        <v>58</v>
      </c>
      <c r="G294" s="52"/>
      <c r="H294" s="53">
        <f t="shared" si="10"/>
        <v>0</v>
      </c>
      <c r="I294" s="54" t="s">
        <v>40</v>
      </c>
      <c r="J294" s="87"/>
      <c r="K294" s="88"/>
      <c r="L294" s="88"/>
      <c r="M294" s="88"/>
      <c r="N294" s="88"/>
      <c r="O294" s="88"/>
      <c r="P294" s="88"/>
      <c r="Q294" s="88"/>
      <c r="R294" s="88"/>
      <c r="S294" s="88"/>
      <c r="T294" s="88"/>
      <c r="U294" s="89"/>
      <c r="V294" s="87"/>
      <c r="W294" s="88"/>
      <c r="X294" s="88"/>
      <c r="Y294" s="88"/>
      <c r="Z294" s="88"/>
      <c r="AA294" s="88"/>
      <c r="AB294" s="88"/>
      <c r="AC294" s="88"/>
      <c r="AD294" s="88"/>
      <c r="AE294" s="88"/>
      <c r="AF294" s="88"/>
      <c r="AG294" s="89"/>
      <c r="AH294" s="87"/>
      <c r="AI294" s="88"/>
      <c r="AJ294" s="88"/>
      <c r="AK294" s="88"/>
      <c r="AL294" s="88"/>
      <c r="AM294" s="88"/>
      <c r="AN294" s="88"/>
      <c r="AO294" s="88"/>
      <c r="AP294" s="88"/>
      <c r="AQ294" s="88"/>
      <c r="AR294" s="88"/>
      <c r="AS294" s="89"/>
      <c r="AT294" s="90"/>
      <c r="AU294" s="91"/>
      <c r="AV294" s="91"/>
      <c r="AW294" s="91"/>
      <c r="AX294" s="91"/>
      <c r="AY294" s="91"/>
      <c r="AZ294" s="91"/>
      <c r="BA294" s="91"/>
      <c r="BB294" s="91"/>
      <c r="BC294" s="91"/>
      <c r="BD294" s="91"/>
      <c r="BE294" s="92"/>
      <c r="BF294" s="61">
        <f t="shared" si="11"/>
        <v>0</v>
      </c>
    </row>
    <row r="295" spans="2:58" ht="27.75" customHeight="1">
      <c r="B295" s="50" t="s">
        <v>59</v>
      </c>
      <c r="C295" s="50"/>
      <c r="D295" s="50"/>
      <c r="E295" s="50"/>
      <c r="F295" s="51" t="s">
        <v>60</v>
      </c>
      <c r="G295" s="52"/>
      <c r="H295" s="53">
        <f t="shared" si="10"/>
        <v>0</v>
      </c>
      <c r="I295" s="54" t="s">
        <v>40</v>
      </c>
      <c r="J295" s="87"/>
      <c r="K295" s="88"/>
      <c r="L295" s="88"/>
      <c r="M295" s="88"/>
      <c r="N295" s="88"/>
      <c r="O295" s="88"/>
      <c r="P295" s="88"/>
      <c r="Q295" s="88"/>
      <c r="R295" s="88"/>
      <c r="S295" s="88"/>
      <c r="T295" s="88"/>
      <c r="U295" s="89"/>
      <c r="V295" s="87"/>
      <c r="W295" s="88"/>
      <c r="X295" s="88"/>
      <c r="Y295" s="88"/>
      <c r="Z295" s="88"/>
      <c r="AA295" s="88"/>
      <c r="AB295" s="88"/>
      <c r="AC295" s="88"/>
      <c r="AD295" s="88"/>
      <c r="AE295" s="88"/>
      <c r="AF295" s="88"/>
      <c r="AG295" s="89"/>
      <c r="AH295" s="87"/>
      <c r="AI295" s="88"/>
      <c r="AJ295" s="88"/>
      <c r="AK295" s="88"/>
      <c r="AL295" s="88"/>
      <c r="AM295" s="88"/>
      <c r="AN295" s="88"/>
      <c r="AO295" s="88"/>
      <c r="AP295" s="88"/>
      <c r="AQ295" s="88"/>
      <c r="AR295" s="88"/>
      <c r="AS295" s="89"/>
      <c r="AT295" s="90"/>
      <c r="AU295" s="91"/>
      <c r="AV295" s="91"/>
      <c r="AW295" s="91"/>
      <c r="AX295" s="91"/>
      <c r="AY295" s="91"/>
      <c r="AZ295" s="91"/>
      <c r="BA295" s="91"/>
      <c r="BB295" s="91"/>
      <c r="BC295" s="91"/>
      <c r="BD295" s="91"/>
      <c r="BE295" s="92"/>
      <c r="BF295" s="61">
        <f t="shared" si="11"/>
        <v>0</v>
      </c>
    </row>
    <row r="296" spans="2:58" ht="27.75" customHeight="1">
      <c r="B296" s="50" t="s">
        <v>59</v>
      </c>
      <c r="C296" s="50"/>
      <c r="D296" s="50"/>
      <c r="E296" s="50"/>
      <c r="F296" s="51" t="s">
        <v>61</v>
      </c>
      <c r="G296" s="52"/>
      <c r="H296" s="53">
        <f t="shared" si="10"/>
        <v>0</v>
      </c>
      <c r="I296" s="86" t="s">
        <v>40</v>
      </c>
      <c r="J296" s="87"/>
      <c r="K296" s="88"/>
      <c r="L296" s="88"/>
      <c r="M296" s="88"/>
      <c r="N296" s="88"/>
      <c r="O296" s="88"/>
      <c r="P296" s="88"/>
      <c r="Q296" s="88"/>
      <c r="R296" s="88"/>
      <c r="S296" s="88"/>
      <c r="T296" s="88"/>
      <c r="U296" s="89"/>
      <c r="V296" s="87"/>
      <c r="W296" s="88"/>
      <c r="X296" s="88"/>
      <c r="Y296" s="88"/>
      <c r="Z296" s="88"/>
      <c r="AA296" s="88"/>
      <c r="AB296" s="88"/>
      <c r="AC296" s="88"/>
      <c r="AD296" s="88"/>
      <c r="AE296" s="88"/>
      <c r="AF296" s="88"/>
      <c r="AG296" s="89"/>
      <c r="AH296" s="87"/>
      <c r="AI296" s="88"/>
      <c r="AJ296" s="88"/>
      <c r="AK296" s="88"/>
      <c r="AL296" s="88"/>
      <c r="AM296" s="88"/>
      <c r="AN296" s="88"/>
      <c r="AO296" s="88"/>
      <c r="AP296" s="88"/>
      <c r="AQ296" s="88"/>
      <c r="AR296" s="88"/>
      <c r="AS296" s="89"/>
      <c r="AT296" s="90"/>
      <c r="AU296" s="91"/>
      <c r="AV296" s="91"/>
      <c r="AW296" s="91"/>
      <c r="AX296" s="91"/>
      <c r="AY296" s="91"/>
      <c r="AZ296" s="91"/>
      <c r="BA296" s="91"/>
      <c r="BB296" s="91"/>
      <c r="BC296" s="91"/>
      <c r="BD296" s="91"/>
      <c r="BE296" s="92"/>
      <c r="BF296" s="61">
        <f t="shared" si="11"/>
        <v>0</v>
      </c>
    </row>
    <row r="297" spans="2:58" ht="27.75" customHeight="1">
      <c r="B297" s="50" t="s">
        <v>62</v>
      </c>
      <c r="C297" s="50"/>
      <c r="D297" s="50"/>
      <c r="E297" s="50"/>
      <c r="F297" s="51" t="s">
        <v>63</v>
      </c>
      <c r="G297" s="52"/>
      <c r="H297" s="53">
        <f t="shared" si="10"/>
        <v>0</v>
      </c>
      <c r="I297" s="86" t="s">
        <v>40</v>
      </c>
      <c r="J297" s="87"/>
      <c r="K297" s="88"/>
      <c r="L297" s="88"/>
      <c r="M297" s="88"/>
      <c r="N297" s="88"/>
      <c r="O297" s="88"/>
      <c r="P297" s="88"/>
      <c r="Q297" s="88"/>
      <c r="R297" s="88"/>
      <c r="S297" s="88"/>
      <c r="T297" s="88"/>
      <c r="U297" s="89"/>
      <c r="V297" s="87"/>
      <c r="W297" s="88"/>
      <c r="X297" s="88"/>
      <c r="Y297" s="88"/>
      <c r="Z297" s="88"/>
      <c r="AA297" s="88"/>
      <c r="AB297" s="88"/>
      <c r="AC297" s="88"/>
      <c r="AD297" s="88"/>
      <c r="AE297" s="88"/>
      <c r="AF297" s="88"/>
      <c r="AG297" s="89"/>
      <c r="AH297" s="87"/>
      <c r="AI297" s="88"/>
      <c r="AJ297" s="88"/>
      <c r="AK297" s="88"/>
      <c r="AL297" s="88"/>
      <c r="AM297" s="88"/>
      <c r="AN297" s="88"/>
      <c r="AO297" s="88"/>
      <c r="AP297" s="88"/>
      <c r="AQ297" s="88"/>
      <c r="AR297" s="88"/>
      <c r="AS297" s="89"/>
      <c r="AT297" s="90"/>
      <c r="AU297" s="91"/>
      <c r="AV297" s="91"/>
      <c r="AW297" s="91"/>
      <c r="AX297" s="91"/>
      <c r="AY297" s="91"/>
      <c r="AZ297" s="91"/>
      <c r="BA297" s="91"/>
      <c r="BB297" s="91"/>
      <c r="BC297" s="91"/>
      <c r="BD297" s="91"/>
      <c r="BE297" s="92"/>
      <c r="BF297" s="61">
        <f t="shared" si="11"/>
        <v>0</v>
      </c>
    </row>
    <row r="298" spans="2:58" ht="27.75" customHeight="1">
      <c r="B298" s="50" t="s">
        <v>64</v>
      </c>
      <c r="C298" s="50"/>
      <c r="D298" s="50"/>
      <c r="E298" s="50"/>
      <c r="F298" s="51" t="s">
        <v>65</v>
      </c>
      <c r="G298" s="52"/>
      <c r="H298" s="53">
        <f t="shared" si="10"/>
        <v>0</v>
      </c>
      <c r="I298" s="54" t="s">
        <v>40</v>
      </c>
      <c r="J298" s="87"/>
      <c r="K298" s="88"/>
      <c r="L298" s="88"/>
      <c r="M298" s="88"/>
      <c r="N298" s="88"/>
      <c r="O298" s="88"/>
      <c r="P298" s="88"/>
      <c r="Q298" s="88"/>
      <c r="R298" s="88"/>
      <c r="S298" s="88"/>
      <c r="T298" s="88"/>
      <c r="U298" s="89"/>
      <c r="V298" s="87"/>
      <c r="W298" s="88"/>
      <c r="X298" s="88"/>
      <c r="Y298" s="88"/>
      <c r="Z298" s="88"/>
      <c r="AA298" s="88"/>
      <c r="AB298" s="88"/>
      <c r="AC298" s="88"/>
      <c r="AD298" s="88"/>
      <c r="AE298" s="88"/>
      <c r="AF298" s="88"/>
      <c r="AG298" s="89"/>
      <c r="AH298" s="87"/>
      <c r="AI298" s="88"/>
      <c r="AJ298" s="88"/>
      <c r="AK298" s="88"/>
      <c r="AL298" s="88"/>
      <c r="AM298" s="88"/>
      <c r="AN298" s="88"/>
      <c r="AO298" s="88"/>
      <c r="AP298" s="88"/>
      <c r="AQ298" s="88"/>
      <c r="AR298" s="88"/>
      <c r="AS298" s="89"/>
      <c r="AT298" s="90"/>
      <c r="AU298" s="91"/>
      <c r="AV298" s="91"/>
      <c r="AW298" s="91"/>
      <c r="AX298" s="91"/>
      <c r="AY298" s="91"/>
      <c r="AZ298" s="91"/>
      <c r="BA298" s="91"/>
      <c r="BB298" s="91"/>
      <c r="BC298" s="91"/>
      <c r="BD298" s="91"/>
      <c r="BE298" s="92"/>
      <c r="BF298" s="61">
        <f t="shared" si="11"/>
        <v>0</v>
      </c>
    </row>
    <row r="299" spans="2:58" ht="27.75" customHeight="1">
      <c r="B299" s="50" t="s">
        <v>66</v>
      </c>
      <c r="C299" s="50"/>
      <c r="D299" s="50"/>
      <c r="E299" s="50"/>
      <c r="F299" s="51" t="s">
        <v>67</v>
      </c>
      <c r="G299" s="52"/>
      <c r="H299" s="53">
        <f t="shared" si="10"/>
        <v>0</v>
      </c>
      <c r="I299" s="54" t="s">
        <v>40</v>
      </c>
      <c r="J299" s="87"/>
      <c r="K299" s="88"/>
      <c r="L299" s="88"/>
      <c r="M299" s="88"/>
      <c r="N299" s="88"/>
      <c r="O299" s="88"/>
      <c r="P299" s="88"/>
      <c r="Q299" s="88"/>
      <c r="R299" s="88"/>
      <c r="S299" s="88"/>
      <c r="T299" s="88"/>
      <c r="U299" s="89"/>
      <c r="V299" s="87"/>
      <c r="W299" s="88"/>
      <c r="X299" s="88"/>
      <c r="Y299" s="88"/>
      <c r="Z299" s="88"/>
      <c r="AA299" s="88"/>
      <c r="AB299" s="88"/>
      <c r="AC299" s="88"/>
      <c r="AD299" s="88"/>
      <c r="AE299" s="88"/>
      <c r="AF299" s="88"/>
      <c r="AG299" s="89"/>
      <c r="AH299" s="87"/>
      <c r="AI299" s="88"/>
      <c r="AJ299" s="88"/>
      <c r="AK299" s="88"/>
      <c r="AL299" s="88"/>
      <c r="AM299" s="88"/>
      <c r="AN299" s="88"/>
      <c r="AO299" s="88"/>
      <c r="AP299" s="88"/>
      <c r="AQ299" s="88"/>
      <c r="AR299" s="88"/>
      <c r="AS299" s="89"/>
      <c r="AT299" s="90"/>
      <c r="AU299" s="91"/>
      <c r="AV299" s="91"/>
      <c r="AW299" s="91"/>
      <c r="AX299" s="91"/>
      <c r="AY299" s="91"/>
      <c r="AZ299" s="91"/>
      <c r="BA299" s="91"/>
      <c r="BB299" s="91"/>
      <c r="BC299" s="91"/>
      <c r="BD299" s="91"/>
      <c r="BE299" s="92"/>
      <c r="BF299" s="61">
        <f t="shared" si="11"/>
        <v>0</v>
      </c>
    </row>
    <row r="300" spans="2:58" ht="27.75" customHeight="1">
      <c r="B300" s="50" t="s">
        <v>64</v>
      </c>
      <c r="C300" s="50"/>
      <c r="D300" s="50"/>
      <c r="E300" s="50"/>
      <c r="F300" s="51" t="s">
        <v>68</v>
      </c>
      <c r="G300" s="52"/>
      <c r="H300" s="53">
        <f t="shared" si="10"/>
        <v>0</v>
      </c>
      <c r="I300" s="54" t="s">
        <v>40</v>
      </c>
      <c r="J300" s="87"/>
      <c r="K300" s="88"/>
      <c r="L300" s="88"/>
      <c r="M300" s="88"/>
      <c r="N300" s="88"/>
      <c r="O300" s="88"/>
      <c r="P300" s="88"/>
      <c r="Q300" s="88"/>
      <c r="R300" s="88"/>
      <c r="S300" s="88"/>
      <c r="T300" s="88"/>
      <c r="U300" s="89"/>
      <c r="V300" s="87"/>
      <c r="W300" s="88"/>
      <c r="X300" s="88"/>
      <c r="Y300" s="88"/>
      <c r="Z300" s="88"/>
      <c r="AA300" s="88"/>
      <c r="AB300" s="88"/>
      <c r="AC300" s="88"/>
      <c r="AD300" s="88"/>
      <c r="AE300" s="88"/>
      <c r="AF300" s="88"/>
      <c r="AG300" s="89"/>
      <c r="AH300" s="87"/>
      <c r="AI300" s="88"/>
      <c r="AJ300" s="88"/>
      <c r="AK300" s="88"/>
      <c r="AL300" s="88"/>
      <c r="AM300" s="88"/>
      <c r="AN300" s="88"/>
      <c r="AO300" s="88"/>
      <c r="AP300" s="88"/>
      <c r="AQ300" s="88"/>
      <c r="AR300" s="88"/>
      <c r="AS300" s="89"/>
      <c r="AT300" s="90"/>
      <c r="AU300" s="91"/>
      <c r="AV300" s="91"/>
      <c r="AW300" s="91"/>
      <c r="AX300" s="91"/>
      <c r="AY300" s="91"/>
      <c r="AZ300" s="91"/>
      <c r="BA300" s="91"/>
      <c r="BB300" s="91"/>
      <c r="BC300" s="91"/>
      <c r="BD300" s="91"/>
      <c r="BE300" s="92"/>
      <c r="BF300" s="61">
        <f t="shared" si="11"/>
        <v>0</v>
      </c>
    </row>
    <row r="301" spans="2:58" ht="27.75" customHeight="1">
      <c r="B301" s="50" t="s">
        <v>69</v>
      </c>
      <c r="C301" s="50"/>
      <c r="D301" s="50"/>
      <c r="E301" s="50"/>
      <c r="F301" s="51" t="s">
        <v>70</v>
      </c>
      <c r="G301" s="52"/>
      <c r="H301" s="53">
        <f t="shared" si="10"/>
        <v>0</v>
      </c>
      <c r="I301" s="54" t="s">
        <v>40</v>
      </c>
      <c r="J301" s="87"/>
      <c r="K301" s="88"/>
      <c r="L301" s="88"/>
      <c r="M301" s="88"/>
      <c r="N301" s="88"/>
      <c r="O301" s="88"/>
      <c r="P301" s="88"/>
      <c r="Q301" s="88"/>
      <c r="R301" s="88"/>
      <c r="S301" s="88"/>
      <c r="T301" s="88"/>
      <c r="U301" s="89"/>
      <c r="V301" s="87"/>
      <c r="W301" s="88"/>
      <c r="X301" s="88"/>
      <c r="Y301" s="88"/>
      <c r="Z301" s="88"/>
      <c r="AA301" s="88"/>
      <c r="AB301" s="88"/>
      <c r="AC301" s="88"/>
      <c r="AD301" s="88"/>
      <c r="AE301" s="88"/>
      <c r="AF301" s="88"/>
      <c r="AG301" s="89"/>
      <c r="AH301" s="87"/>
      <c r="AI301" s="88"/>
      <c r="AJ301" s="88"/>
      <c r="AK301" s="88"/>
      <c r="AL301" s="88"/>
      <c r="AM301" s="88"/>
      <c r="AN301" s="88"/>
      <c r="AO301" s="88"/>
      <c r="AP301" s="88"/>
      <c r="AQ301" s="88"/>
      <c r="AR301" s="88"/>
      <c r="AS301" s="89"/>
      <c r="AT301" s="90"/>
      <c r="AU301" s="91"/>
      <c r="AV301" s="91"/>
      <c r="AW301" s="91"/>
      <c r="AX301" s="91"/>
      <c r="AY301" s="91"/>
      <c r="AZ301" s="91"/>
      <c r="BA301" s="91"/>
      <c r="BB301" s="91"/>
      <c r="BC301" s="91"/>
      <c r="BD301" s="91"/>
      <c r="BE301" s="92"/>
      <c r="BF301" s="61">
        <f t="shared" si="11"/>
        <v>0</v>
      </c>
    </row>
    <row r="302" spans="2:58" ht="27.75" customHeight="1">
      <c r="B302" s="82" t="s">
        <v>71</v>
      </c>
      <c r="C302" s="82"/>
      <c r="D302" s="82"/>
      <c r="E302" s="82"/>
      <c r="F302" s="83" t="s">
        <v>72</v>
      </c>
      <c r="G302" s="84"/>
      <c r="H302" s="85">
        <f t="shared" si="10"/>
        <v>0</v>
      </c>
      <c r="I302" s="86" t="s">
        <v>40</v>
      </c>
      <c r="J302" s="87"/>
      <c r="K302" s="88"/>
      <c r="L302" s="88"/>
      <c r="M302" s="88"/>
      <c r="N302" s="88"/>
      <c r="O302" s="88"/>
      <c r="P302" s="88"/>
      <c r="Q302" s="88"/>
      <c r="R302" s="88"/>
      <c r="S302" s="88"/>
      <c r="T302" s="88"/>
      <c r="U302" s="89"/>
      <c r="V302" s="87"/>
      <c r="W302" s="88"/>
      <c r="X302" s="88"/>
      <c r="Y302" s="88"/>
      <c r="Z302" s="88"/>
      <c r="AA302" s="88"/>
      <c r="AB302" s="88"/>
      <c r="AC302" s="88"/>
      <c r="AD302" s="88"/>
      <c r="AE302" s="88"/>
      <c r="AF302" s="88"/>
      <c r="AG302" s="89"/>
      <c r="AH302" s="87"/>
      <c r="AI302" s="88"/>
      <c r="AJ302" s="88"/>
      <c r="AK302" s="88"/>
      <c r="AL302" s="88"/>
      <c r="AM302" s="88"/>
      <c r="AN302" s="88"/>
      <c r="AO302" s="88"/>
      <c r="AP302" s="88"/>
      <c r="AQ302" s="88"/>
      <c r="AR302" s="88"/>
      <c r="AS302" s="89"/>
      <c r="AT302" s="90"/>
      <c r="AU302" s="91"/>
      <c r="AV302" s="91"/>
      <c r="AW302" s="91"/>
      <c r="AX302" s="91"/>
      <c r="AY302" s="91"/>
      <c r="AZ302" s="91"/>
      <c r="BA302" s="91"/>
      <c r="BB302" s="91"/>
      <c r="BC302" s="91"/>
      <c r="BD302" s="91"/>
      <c r="BE302" s="92"/>
      <c r="BF302" s="61">
        <f t="shared" si="11"/>
        <v>0</v>
      </c>
    </row>
    <row r="303" spans="2:58" ht="27.75" customHeight="1">
      <c r="B303" s="82" t="s">
        <v>73</v>
      </c>
      <c r="C303" s="82"/>
      <c r="D303" s="82"/>
      <c r="E303" s="82"/>
      <c r="F303" s="83" t="s">
        <v>74</v>
      </c>
      <c r="G303" s="84"/>
      <c r="H303" s="85">
        <f t="shared" si="10"/>
        <v>0</v>
      </c>
      <c r="I303" s="86" t="s">
        <v>40</v>
      </c>
      <c r="J303" s="87"/>
      <c r="K303" s="88"/>
      <c r="L303" s="88"/>
      <c r="M303" s="88"/>
      <c r="N303" s="88"/>
      <c r="O303" s="88"/>
      <c r="P303" s="88"/>
      <c r="Q303" s="88"/>
      <c r="R303" s="88"/>
      <c r="S303" s="88"/>
      <c r="T303" s="88"/>
      <c r="U303" s="89"/>
      <c r="V303" s="87"/>
      <c r="W303" s="88"/>
      <c r="X303" s="88"/>
      <c r="Y303" s="88"/>
      <c r="Z303" s="88"/>
      <c r="AA303" s="88"/>
      <c r="AB303" s="88"/>
      <c r="AC303" s="88"/>
      <c r="AD303" s="88"/>
      <c r="AE303" s="88"/>
      <c r="AF303" s="88"/>
      <c r="AG303" s="89"/>
      <c r="AH303" s="87"/>
      <c r="AI303" s="88"/>
      <c r="AJ303" s="88"/>
      <c r="AK303" s="88"/>
      <c r="AL303" s="88"/>
      <c r="AM303" s="88"/>
      <c r="AN303" s="88"/>
      <c r="AO303" s="88"/>
      <c r="AP303" s="88"/>
      <c r="AQ303" s="88"/>
      <c r="AR303" s="88"/>
      <c r="AS303" s="89"/>
      <c r="AT303" s="90"/>
      <c r="AU303" s="91"/>
      <c r="AV303" s="91"/>
      <c r="AW303" s="91"/>
      <c r="AX303" s="91"/>
      <c r="AY303" s="91"/>
      <c r="AZ303" s="91"/>
      <c r="BA303" s="91"/>
      <c r="BB303" s="91"/>
      <c r="BC303" s="91"/>
      <c r="BD303" s="91"/>
      <c r="BE303" s="92"/>
      <c r="BF303" s="61">
        <f t="shared" si="11"/>
        <v>0</v>
      </c>
    </row>
    <row r="304" spans="2:58" ht="27.75" customHeight="1">
      <c r="B304" s="82" t="s">
        <v>73</v>
      </c>
      <c r="C304" s="82"/>
      <c r="D304" s="82"/>
      <c r="E304" s="82"/>
      <c r="F304" s="83" t="s">
        <v>75</v>
      </c>
      <c r="G304" s="84"/>
      <c r="H304" s="85">
        <f t="shared" si="10"/>
        <v>0</v>
      </c>
      <c r="I304" s="86" t="s">
        <v>40</v>
      </c>
      <c r="J304" s="87"/>
      <c r="K304" s="88"/>
      <c r="L304" s="88"/>
      <c r="M304" s="88"/>
      <c r="N304" s="88"/>
      <c r="O304" s="88"/>
      <c r="P304" s="88"/>
      <c r="Q304" s="88"/>
      <c r="R304" s="88"/>
      <c r="S304" s="88"/>
      <c r="T304" s="88"/>
      <c r="U304" s="89"/>
      <c r="V304" s="87"/>
      <c r="W304" s="88"/>
      <c r="X304" s="88"/>
      <c r="Y304" s="88"/>
      <c r="Z304" s="88"/>
      <c r="AA304" s="88"/>
      <c r="AB304" s="88"/>
      <c r="AC304" s="88"/>
      <c r="AD304" s="88"/>
      <c r="AE304" s="88"/>
      <c r="AF304" s="88"/>
      <c r="AG304" s="89"/>
      <c r="AH304" s="87"/>
      <c r="AI304" s="88"/>
      <c r="AJ304" s="88"/>
      <c r="AK304" s="88"/>
      <c r="AL304" s="88"/>
      <c r="AM304" s="88"/>
      <c r="AN304" s="88"/>
      <c r="AO304" s="88"/>
      <c r="AP304" s="88"/>
      <c r="AQ304" s="88"/>
      <c r="AR304" s="88"/>
      <c r="AS304" s="89"/>
      <c r="AT304" s="90"/>
      <c r="AU304" s="91"/>
      <c r="AV304" s="91"/>
      <c r="AW304" s="91"/>
      <c r="AX304" s="91"/>
      <c r="AY304" s="91"/>
      <c r="AZ304" s="91"/>
      <c r="BA304" s="91"/>
      <c r="BB304" s="91"/>
      <c r="BC304" s="91"/>
      <c r="BD304" s="91"/>
      <c r="BE304" s="92"/>
      <c r="BF304" s="61">
        <f t="shared" si="11"/>
        <v>0</v>
      </c>
    </row>
    <row r="305" spans="2:58" ht="27.75" customHeight="1">
      <c r="B305" s="82" t="s">
        <v>73</v>
      </c>
      <c r="C305" s="82"/>
      <c r="D305" s="82"/>
      <c r="E305" s="82"/>
      <c r="F305" s="83" t="s">
        <v>76</v>
      </c>
      <c r="G305" s="84"/>
      <c r="H305" s="85">
        <f t="shared" si="10"/>
        <v>0</v>
      </c>
      <c r="I305" s="86" t="s">
        <v>40</v>
      </c>
      <c r="J305" s="87"/>
      <c r="K305" s="88"/>
      <c r="L305" s="88"/>
      <c r="M305" s="88"/>
      <c r="N305" s="88"/>
      <c r="O305" s="88"/>
      <c r="P305" s="88"/>
      <c r="Q305" s="88"/>
      <c r="R305" s="88"/>
      <c r="S305" s="88"/>
      <c r="T305" s="88"/>
      <c r="U305" s="89"/>
      <c r="V305" s="87"/>
      <c r="W305" s="88"/>
      <c r="X305" s="88"/>
      <c r="Y305" s="88"/>
      <c r="Z305" s="88"/>
      <c r="AA305" s="88"/>
      <c r="AB305" s="88"/>
      <c r="AC305" s="88"/>
      <c r="AD305" s="88"/>
      <c r="AE305" s="88"/>
      <c r="AF305" s="88"/>
      <c r="AG305" s="89"/>
      <c r="AH305" s="87"/>
      <c r="AI305" s="88"/>
      <c r="AJ305" s="88"/>
      <c r="AK305" s="88"/>
      <c r="AL305" s="88"/>
      <c r="AM305" s="88"/>
      <c r="AN305" s="88"/>
      <c r="AO305" s="88"/>
      <c r="AP305" s="88"/>
      <c r="AQ305" s="88"/>
      <c r="AR305" s="88"/>
      <c r="AS305" s="89"/>
      <c r="AT305" s="90"/>
      <c r="AU305" s="91"/>
      <c r="AV305" s="91"/>
      <c r="AW305" s="91"/>
      <c r="AX305" s="91"/>
      <c r="AY305" s="91"/>
      <c r="AZ305" s="91"/>
      <c r="BA305" s="91"/>
      <c r="BB305" s="91"/>
      <c r="BC305" s="91"/>
      <c r="BD305" s="91"/>
      <c r="BE305" s="92"/>
      <c r="BF305" s="61">
        <f t="shared" si="11"/>
        <v>0</v>
      </c>
    </row>
    <row r="306" spans="2:58" ht="27.75" customHeight="1">
      <c r="B306" s="82" t="s">
        <v>73</v>
      </c>
      <c r="C306" s="82"/>
      <c r="D306" s="82"/>
      <c r="E306" s="82"/>
      <c r="F306" s="83" t="s">
        <v>77</v>
      </c>
      <c r="G306" s="84"/>
      <c r="H306" s="85">
        <f t="shared" si="10"/>
        <v>0</v>
      </c>
      <c r="I306" s="86" t="s">
        <v>40</v>
      </c>
      <c r="J306" s="87"/>
      <c r="K306" s="88"/>
      <c r="L306" s="88"/>
      <c r="M306" s="88"/>
      <c r="N306" s="88"/>
      <c r="O306" s="88"/>
      <c r="P306" s="88"/>
      <c r="Q306" s="88"/>
      <c r="R306" s="88"/>
      <c r="S306" s="88"/>
      <c r="T306" s="88"/>
      <c r="U306" s="89"/>
      <c r="V306" s="87"/>
      <c r="W306" s="88"/>
      <c r="X306" s="88"/>
      <c r="Y306" s="88"/>
      <c r="Z306" s="88"/>
      <c r="AA306" s="88"/>
      <c r="AB306" s="88"/>
      <c r="AC306" s="88"/>
      <c r="AD306" s="88"/>
      <c r="AE306" s="88"/>
      <c r="AF306" s="88"/>
      <c r="AG306" s="89"/>
      <c r="AH306" s="87"/>
      <c r="AI306" s="88"/>
      <c r="AJ306" s="88"/>
      <c r="AK306" s="88"/>
      <c r="AL306" s="88"/>
      <c r="AM306" s="88"/>
      <c r="AN306" s="88"/>
      <c r="AO306" s="88"/>
      <c r="AP306" s="88"/>
      <c r="AQ306" s="88"/>
      <c r="AR306" s="88"/>
      <c r="AS306" s="89"/>
      <c r="AT306" s="90"/>
      <c r="AU306" s="91"/>
      <c r="AV306" s="91"/>
      <c r="AW306" s="91"/>
      <c r="AX306" s="91"/>
      <c r="AY306" s="91"/>
      <c r="AZ306" s="91"/>
      <c r="BA306" s="91"/>
      <c r="BB306" s="91"/>
      <c r="BC306" s="91"/>
      <c r="BD306" s="91"/>
      <c r="BE306" s="92"/>
      <c r="BF306" s="61">
        <f t="shared" si="11"/>
        <v>0</v>
      </c>
    </row>
    <row r="307" spans="2:58" ht="27.75" customHeight="1">
      <c r="B307" s="82" t="s">
        <v>73</v>
      </c>
      <c r="C307" s="82"/>
      <c r="D307" s="82"/>
      <c r="E307" s="82"/>
      <c r="F307" s="83" t="s">
        <v>78</v>
      </c>
      <c r="G307" s="84"/>
      <c r="H307" s="85">
        <f t="shared" si="10"/>
        <v>0</v>
      </c>
      <c r="I307" s="86" t="s">
        <v>40</v>
      </c>
      <c r="J307" s="87"/>
      <c r="K307" s="88"/>
      <c r="L307" s="88"/>
      <c r="M307" s="88"/>
      <c r="N307" s="88"/>
      <c r="O307" s="88"/>
      <c r="P307" s="88"/>
      <c r="Q307" s="88"/>
      <c r="R307" s="88"/>
      <c r="S307" s="88"/>
      <c r="T307" s="88"/>
      <c r="U307" s="89"/>
      <c r="V307" s="87"/>
      <c r="W307" s="88"/>
      <c r="X307" s="88"/>
      <c r="Y307" s="88"/>
      <c r="Z307" s="88"/>
      <c r="AA307" s="88"/>
      <c r="AB307" s="88"/>
      <c r="AC307" s="88"/>
      <c r="AD307" s="88"/>
      <c r="AE307" s="88"/>
      <c r="AF307" s="88"/>
      <c r="AG307" s="89"/>
      <c r="AH307" s="87"/>
      <c r="AI307" s="88"/>
      <c r="AJ307" s="88"/>
      <c r="AK307" s="88"/>
      <c r="AL307" s="88"/>
      <c r="AM307" s="88"/>
      <c r="AN307" s="88"/>
      <c r="AO307" s="88"/>
      <c r="AP307" s="88"/>
      <c r="AQ307" s="88"/>
      <c r="AR307" s="88"/>
      <c r="AS307" s="89"/>
      <c r="AT307" s="90"/>
      <c r="AU307" s="91"/>
      <c r="AV307" s="91"/>
      <c r="AW307" s="91"/>
      <c r="AX307" s="91"/>
      <c r="AY307" s="91"/>
      <c r="AZ307" s="91"/>
      <c r="BA307" s="91"/>
      <c r="BB307" s="91"/>
      <c r="BC307" s="91"/>
      <c r="BD307" s="91"/>
      <c r="BE307" s="92"/>
      <c r="BF307" s="61"/>
    </row>
    <row r="308" spans="2:58" ht="27.75" customHeight="1">
      <c r="B308" s="82" t="s">
        <v>51</v>
      </c>
      <c r="C308" s="82"/>
      <c r="D308" s="82"/>
      <c r="E308" s="82"/>
      <c r="F308" s="83" t="s">
        <v>79</v>
      </c>
      <c r="G308" s="84"/>
      <c r="H308" s="85">
        <f t="shared" si="10"/>
        <v>0</v>
      </c>
      <c r="I308" s="86" t="s">
        <v>40</v>
      </c>
      <c r="J308" s="87"/>
      <c r="K308" s="88"/>
      <c r="L308" s="88"/>
      <c r="M308" s="88"/>
      <c r="N308" s="88"/>
      <c r="O308" s="88"/>
      <c r="P308" s="88"/>
      <c r="Q308" s="88"/>
      <c r="R308" s="88"/>
      <c r="S308" s="88"/>
      <c r="T308" s="88"/>
      <c r="U308" s="89"/>
      <c r="V308" s="87"/>
      <c r="W308" s="88"/>
      <c r="X308" s="88"/>
      <c r="Y308" s="88"/>
      <c r="Z308" s="88"/>
      <c r="AA308" s="88"/>
      <c r="AB308" s="88"/>
      <c r="AC308" s="88"/>
      <c r="AD308" s="88"/>
      <c r="AE308" s="88"/>
      <c r="AF308" s="88"/>
      <c r="AG308" s="89"/>
      <c r="AH308" s="87"/>
      <c r="AI308" s="88"/>
      <c r="AJ308" s="88"/>
      <c r="AK308" s="88"/>
      <c r="AL308" s="88"/>
      <c r="AM308" s="88"/>
      <c r="AN308" s="88"/>
      <c r="AO308" s="88"/>
      <c r="AP308" s="88"/>
      <c r="AQ308" s="88"/>
      <c r="AR308" s="88"/>
      <c r="AS308" s="89"/>
      <c r="AT308" s="90"/>
      <c r="AU308" s="91"/>
      <c r="AV308" s="91"/>
      <c r="AW308" s="91"/>
      <c r="AX308" s="91"/>
      <c r="AY308" s="91"/>
      <c r="AZ308" s="91"/>
      <c r="BA308" s="91"/>
      <c r="BB308" s="91"/>
      <c r="BC308" s="91"/>
      <c r="BD308" s="91"/>
      <c r="BE308" s="92"/>
      <c r="BF308" s="61"/>
    </row>
    <row r="309" spans="2:58" ht="27.75" customHeight="1">
      <c r="B309" s="82" t="s">
        <v>80</v>
      </c>
      <c r="C309" s="82"/>
      <c r="D309" s="82"/>
      <c r="E309" s="82"/>
      <c r="F309" s="83" t="s">
        <v>81</v>
      </c>
      <c r="G309" s="84"/>
      <c r="H309" s="85">
        <f t="shared" si="10"/>
        <v>0</v>
      </c>
      <c r="I309" s="86" t="s">
        <v>40</v>
      </c>
      <c r="J309" s="87"/>
      <c r="K309" s="88"/>
      <c r="L309" s="88"/>
      <c r="M309" s="88"/>
      <c r="N309" s="88"/>
      <c r="O309" s="88"/>
      <c r="P309" s="88"/>
      <c r="Q309" s="88"/>
      <c r="R309" s="88"/>
      <c r="S309" s="88"/>
      <c r="T309" s="88"/>
      <c r="U309" s="89"/>
      <c r="V309" s="87"/>
      <c r="W309" s="88"/>
      <c r="X309" s="88"/>
      <c r="Y309" s="88"/>
      <c r="Z309" s="88"/>
      <c r="AA309" s="88"/>
      <c r="AB309" s="88"/>
      <c r="AC309" s="88"/>
      <c r="AD309" s="88"/>
      <c r="AE309" s="88"/>
      <c r="AF309" s="88"/>
      <c r="AG309" s="89"/>
      <c r="AH309" s="87"/>
      <c r="AI309" s="88"/>
      <c r="AJ309" s="88"/>
      <c r="AK309" s="88"/>
      <c r="AL309" s="88"/>
      <c r="AM309" s="88"/>
      <c r="AN309" s="88"/>
      <c r="AO309" s="88"/>
      <c r="AP309" s="88"/>
      <c r="AQ309" s="88"/>
      <c r="AR309" s="88"/>
      <c r="AS309" s="89"/>
      <c r="AT309" s="90"/>
      <c r="AU309" s="91"/>
      <c r="AV309" s="91"/>
      <c r="AW309" s="91"/>
      <c r="AX309" s="91"/>
      <c r="AY309" s="91"/>
      <c r="AZ309" s="91"/>
      <c r="BA309" s="91"/>
      <c r="BB309" s="91"/>
      <c r="BC309" s="91"/>
      <c r="BD309" s="91"/>
      <c r="BE309" s="92"/>
      <c r="BF309" s="61"/>
    </row>
    <row r="310" spans="2:58" ht="27.75" customHeight="1">
      <c r="B310" s="82" t="s">
        <v>82</v>
      </c>
      <c r="C310" s="82"/>
      <c r="D310" s="82"/>
      <c r="E310" s="82"/>
      <c r="F310" s="83" t="s">
        <v>83</v>
      </c>
      <c r="G310" s="84"/>
      <c r="H310" s="85">
        <f t="shared" si="10"/>
        <v>0</v>
      </c>
      <c r="I310" s="86" t="s">
        <v>40</v>
      </c>
      <c r="J310" s="87"/>
      <c r="K310" s="88"/>
      <c r="L310" s="88"/>
      <c r="M310" s="88"/>
      <c r="N310" s="88"/>
      <c r="O310" s="88"/>
      <c r="P310" s="88"/>
      <c r="Q310" s="88"/>
      <c r="R310" s="88"/>
      <c r="S310" s="88"/>
      <c r="T310" s="88"/>
      <c r="U310" s="89"/>
      <c r="V310" s="87"/>
      <c r="W310" s="88"/>
      <c r="X310" s="88"/>
      <c r="Y310" s="88"/>
      <c r="Z310" s="88"/>
      <c r="AA310" s="88"/>
      <c r="AB310" s="88"/>
      <c r="AC310" s="88"/>
      <c r="AD310" s="88"/>
      <c r="AE310" s="88"/>
      <c r="AF310" s="88"/>
      <c r="AG310" s="89"/>
      <c r="AH310" s="87"/>
      <c r="AI310" s="88"/>
      <c r="AJ310" s="88"/>
      <c r="AK310" s="88"/>
      <c r="AL310" s="88"/>
      <c r="AM310" s="88"/>
      <c r="AN310" s="88"/>
      <c r="AO310" s="88"/>
      <c r="AP310" s="88"/>
      <c r="AQ310" s="88"/>
      <c r="AR310" s="88"/>
      <c r="AS310" s="89"/>
      <c r="AT310" s="90"/>
      <c r="AU310" s="91"/>
      <c r="AV310" s="91"/>
      <c r="AW310" s="91"/>
      <c r="AX310" s="91"/>
      <c r="AY310" s="91"/>
      <c r="AZ310" s="91"/>
      <c r="BA310" s="91"/>
      <c r="BB310" s="91"/>
      <c r="BC310" s="91"/>
      <c r="BD310" s="91"/>
      <c r="BE310" s="92"/>
      <c r="BF310" s="61"/>
    </row>
    <row r="311" spans="2:58" ht="27.75" customHeight="1">
      <c r="B311" s="82"/>
      <c r="C311" s="82"/>
      <c r="D311" s="82"/>
      <c r="E311" s="82"/>
      <c r="F311" s="83"/>
      <c r="G311" s="84"/>
      <c r="H311" s="85">
        <f t="shared" si="10"/>
        <v>0</v>
      </c>
      <c r="I311" s="86" t="s">
        <v>40</v>
      </c>
      <c r="J311" s="87"/>
      <c r="K311" s="88"/>
      <c r="L311" s="88"/>
      <c r="M311" s="88"/>
      <c r="N311" s="88"/>
      <c r="O311" s="88"/>
      <c r="P311" s="88"/>
      <c r="Q311" s="88"/>
      <c r="R311" s="88"/>
      <c r="S311" s="88"/>
      <c r="T311" s="88"/>
      <c r="U311" s="89"/>
      <c r="V311" s="87"/>
      <c r="W311" s="88"/>
      <c r="X311" s="88"/>
      <c r="Y311" s="88"/>
      <c r="Z311" s="88"/>
      <c r="AA311" s="88"/>
      <c r="AB311" s="88"/>
      <c r="AC311" s="88"/>
      <c r="AD311" s="88"/>
      <c r="AE311" s="88"/>
      <c r="AF311" s="88"/>
      <c r="AG311" s="89"/>
      <c r="AH311" s="87"/>
      <c r="AI311" s="88"/>
      <c r="AJ311" s="88"/>
      <c r="AK311" s="88"/>
      <c r="AL311" s="88"/>
      <c r="AM311" s="88"/>
      <c r="AN311" s="88"/>
      <c r="AO311" s="88"/>
      <c r="AP311" s="88"/>
      <c r="AQ311" s="88"/>
      <c r="AR311" s="88"/>
      <c r="AS311" s="89"/>
      <c r="AT311" s="90"/>
      <c r="AU311" s="91"/>
      <c r="AV311" s="91"/>
      <c r="AW311" s="91"/>
      <c r="AX311" s="91"/>
      <c r="AY311" s="91"/>
      <c r="AZ311" s="91"/>
      <c r="BA311" s="91"/>
      <c r="BB311" s="91"/>
      <c r="BC311" s="91"/>
      <c r="BD311" s="91"/>
      <c r="BE311" s="92"/>
      <c r="BF311" s="61"/>
    </row>
    <row r="312" spans="2:58" ht="27.75" customHeight="1">
      <c r="B312" s="82"/>
      <c r="C312" s="82"/>
      <c r="D312" s="82"/>
      <c r="E312" s="82"/>
      <c r="F312" s="83"/>
      <c r="G312" s="84"/>
      <c r="H312" s="85">
        <f t="shared" si="10"/>
        <v>0</v>
      </c>
      <c r="I312" s="86" t="s">
        <v>40</v>
      </c>
      <c r="J312" s="87"/>
      <c r="K312" s="88"/>
      <c r="L312" s="88"/>
      <c r="M312" s="88"/>
      <c r="N312" s="88"/>
      <c r="O312" s="88"/>
      <c r="P312" s="88"/>
      <c r="Q312" s="88"/>
      <c r="R312" s="88"/>
      <c r="S312" s="88"/>
      <c r="T312" s="88"/>
      <c r="U312" s="89"/>
      <c r="V312" s="87"/>
      <c r="W312" s="88"/>
      <c r="X312" s="88"/>
      <c r="Y312" s="88"/>
      <c r="Z312" s="88"/>
      <c r="AA312" s="88"/>
      <c r="AB312" s="88"/>
      <c r="AC312" s="88"/>
      <c r="AD312" s="88"/>
      <c r="AE312" s="88"/>
      <c r="AF312" s="88"/>
      <c r="AG312" s="89"/>
      <c r="AH312" s="87"/>
      <c r="AI312" s="88"/>
      <c r="AJ312" s="88"/>
      <c r="AK312" s="88"/>
      <c r="AL312" s="88"/>
      <c r="AM312" s="88"/>
      <c r="AN312" s="88"/>
      <c r="AO312" s="88"/>
      <c r="AP312" s="88"/>
      <c r="AQ312" s="88"/>
      <c r="AR312" s="88"/>
      <c r="AS312" s="89"/>
      <c r="AT312" s="90"/>
      <c r="AU312" s="91"/>
      <c r="AV312" s="91"/>
      <c r="AW312" s="91"/>
      <c r="AX312" s="91"/>
      <c r="AY312" s="91"/>
      <c r="AZ312" s="91"/>
      <c r="BA312" s="91"/>
      <c r="BB312" s="91"/>
      <c r="BC312" s="91"/>
      <c r="BD312" s="91"/>
      <c r="BE312" s="92"/>
      <c r="BF312" s="61"/>
    </row>
    <row r="313" spans="2:58" ht="27.75" customHeight="1">
      <c r="B313" s="82"/>
      <c r="C313" s="82"/>
      <c r="D313" s="82"/>
      <c r="E313" s="82"/>
      <c r="F313" s="83"/>
      <c r="G313" s="84"/>
      <c r="H313" s="85">
        <f t="shared" si="10"/>
        <v>0</v>
      </c>
      <c r="I313" s="86" t="s">
        <v>40</v>
      </c>
      <c r="J313" s="87"/>
      <c r="K313" s="88"/>
      <c r="L313" s="88"/>
      <c r="M313" s="88"/>
      <c r="N313" s="88"/>
      <c r="O313" s="88"/>
      <c r="P313" s="88"/>
      <c r="Q313" s="88"/>
      <c r="R313" s="88"/>
      <c r="S313" s="88"/>
      <c r="T313" s="88"/>
      <c r="U313" s="89"/>
      <c r="V313" s="87"/>
      <c r="W313" s="88"/>
      <c r="X313" s="88"/>
      <c r="Y313" s="88"/>
      <c r="Z313" s="88"/>
      <c r="AA313" s="88"/>
      <c r="AB313" s="88"/>
      <c r="AC313" s="88"/>
      <c r="AD313" s="88"/>
      <c r="AE313" s="88"/>
      <c r="AF313" s="88"/>
      <c r="AG313" s="89"/>
      <c r="AH313" s="87"/>
      <c r="AI313" s="88"/>
      <c r="AJ313" s="88"/>
      <c r="AK313" s="88"/>
      <c r="AL313" s="88"/>
      <c r="AM313" s="88"/>
      <c r="AN313" s="88"/>
      <c r="AO313" s="88"/>
      <c r="AP313" s="88"/>
      <c r="AQ313" s="88"/>
      <c r="AR313" s="88"/>
      <c r="AS313" s="89"/>
      <c r="AT313" s="90"/>
      <c r="AU313" s="91"/>
      <c r="AV313" s="91"/>
      <c r="AW313" s="91"/>
      <c r="AX313" s="91"/>
      <c r="AY313" s="91"/>
      <c r="AZ313" s="91"/>
      <c r="BA313" s="91"/>
      <c r="BB313" s="91"/>
      <c r="BC313" s="91"/>
      <c r="BD313" s="91"/>
      <c r="BE313" s="92"/>
      <c r="BF313" s="61"/>
    </row>
    <row r="314" spans="2:58" ht="27.75" customHeight="1">
      <c r="B314" s="82"/>
      <c r="C314" s="82"/>
      <c r="D314" s="82"/>
      <c r="E314" s="82"/>
      <c r="F314" s="83"/>
      <c r="G314" s="84"/>
      <c r="H314" s="85">
        <f t="shared" si="10"/>
        <v>0</v>
      </c>
      <c r="I314" s="86" t="s">
        <v>40</v>
      </c>
      <c r="J314" s="87"/>
      <c r="K314" s="88"/>
      <c r="L314" s="88"/>
      <c r="M314" s="88"/>
      <c r="N314" s="88"/>
      <c r="O314" s="88"/>
      <c r="P314" s="88"/>
      <c r="Q314" s="88"/>
      <c r="R314" s="88"/>
      <c r="S314" s="88"/>
      <c r="T314" s="88"/>
      <c r="U314" s="89"/>
      <c r="V314" s="87"/>
      <c r="W314" s="88"/>
      <c r="X314" s="88"/>
      <c r="Y314" s="88"/>
      <c r="Z314" s="88"/>
      <c r="AA314" s="88"/>
      <c r="AB314" s="88"/>
      <c r="AC314" s="88"/>
      <c r="AD314" s="88"/>
      <c r="AE314" s="88"/>
      <c r="AF314" s="88"/>
      <c r="AG314" s="89"/>
      <c r="AH314" s="87"/>
      <c r="AI314" s="88"/>
      <c r="AJ314" s="88"/>
      <c r="AK314" s="88"/>
      <c r="AL314" s="88"/>
      <c r="AM314" s="88"/>
      <c r="AN314" s="88"/>
      <c r="AO314" s="88"/>
      <c r="AP314" s="88"/>
      <c r="AQ314" s="88"/>
      <c r="AR314" s="88"/>
      <c r="AS314" s="89"/>
      <c r="AT314" s="90"/>
      <c r="AU314" s="91"/>
      <c r="AV314" s="91"/>
      <c r="AW314" s="91"/>
      <c r="AX314" s="91"/>
      <c r="AY314" s="91"/>
      <c r="AZ314" s="91"/>
      <c r="BA314" s="91"/>
      <c r="BB314" s="91"/>
      <c r="BC314" s="91"/>
      <c r="BD314" s="91"/>
      <c r="BE314" s="92"/>
      <c r="BF314" s="61"/>
    </row>
    <row r="315" spans="2:58" ht="27.75" customHeight="1">
      <c r="B315" s="82"/>
      <c r="C315" s="82"/>
      <c r="D315" s="82"/>
      <c r="E315" s="82"/>
      <c r="F315" s="83"/>
      <c r="G315" s="84"/>
      <c r="H315" s="85">
        <f t="shared" si="10"/>
        <v>0</v>
      </c>
      <c r="I315" s="86" t="s">
        <v>40</v>
      </c>
      <c r="J315" s="87"/>
      <c r="K315" s="88"/>
      <c r="L315" s="88"/>
      <c r="M315" s="88"/>
      <c r="N315" s="88"/>
      <c r="O315" s="88"/>
      <c r="P315" s="88"/>
      <c r="Q315" s="88"/>
      <c r="R315" s="88"/>
      <c r="S315" s="88"/>
      <c r="T315" s="88"/>
      <c r="U315" s="89"/>
      <c r="V315" s="87"/>
      <c r="W315" s="88"/>
      <c r="X315" s="88"/>
      <c r="Y315" s="88"/>
      <c r="Z315" s="88"/>
      <c r="AA315" s="88"/>
      <c r="AB315" s="88"/>
      <c r="AC315" s="88"/>
      <c r="AD315" s="88"/>
      <c r="AE315" s="88"/>
      <c r="AF315" s="88"/>
      <c r="AG315" s="89"/>
      <c r="AH315" s="87"/>
      <c r="AI315" s="88"/>
      <c r="AJ315" s="88"/>
      <c r="AK315" s="88"/>
      <c r="AL315" s="88"/>
      <c r="AM315" s="88"/>
      <c r="AN315" s="88"/>
      <c r="AO315" s="88"/>
      <c r="AP315" s="88"/>
      <c r="AQ315" s="88"/>
      <c r="AR315" s="88"/>
      <c r="AS315" s="89"/>
      <c r="AT315" s="90"/>
      <c r="AU315" s="91"/>
      <c r="AV315" s="91"/>
      <c r="AW315" s="91"/>
      <c r="AX315" s="91"/>
      <c r="AY315" s="91"/>
      <c r="AZ315" s="91"/>
      <c r="BA315" s="91"/>
      <c r="BB315" s="91"/>
      <c r="BC315" s="91"/>
      <c r="BD315" s="91"/>
      <c r="BE315" s="92"/>
      <c r="BF315" s="61"/>
    </row>
    <row r="316" spans="2:58" ht="27.75" customHeight="1">
      <c r="B316" s="82"/>
      <c r="C316" s="82"/>
      <c r="D316" s="82"/>
      <c r="E316" s="82"/>
      <c r="F316" s="83"/>
      <c r="G316" s="84"/>
      <c r="H316" s="85">
        <f t="shared" si="10"/>
        <v>0</v>
      </c>
      <c r="I316" s="86" t="s">
        <v>40</v>
      </c>
      <c r="J316" s="87"/>
      <c r="K316" s="88"/>
      <c r="L316" s="88"/>
      <c r="M316" s="88"/>
      <c r="N316" s="88"/>
      <c r="O316" s="88"/>
      <c r="P316" s="88"/>
      <c r="Q316" s="88"/>
      <c r="R316" s="88"/>
      <c r="S316" s="88"/>
      <c r="T316" s="88"/>
      <c r="U316" s="89"/>
      <c r="V316" s="87"/>
      <c r="W316" s="88"/>
      <c r="X316" s="88"/>
      <c r="Y316" s="88"/>
      <c r="Z316" s="88"/>
      <c r="AA316" s="88"/>
      <c r="AB316" s="88"/>
      <c r="AC316" s="88"/>
      <c r="AD316" s="88"/>
      <c r="AE316" s="88"/>
      <c r="AF316" s="88"/>
      <c r="AG316" s="89"/>
      <c r="AH316" s="87"/>
      <c r="AI316" s="88"/>
      <c r="AJ316" s="88"/>
      <c r="AK316" s="88"/>
      <c r="AL316" s="88"/>
      <c r="AM316" s="88"/>
      <c r="AN316" s="88"/>
      <c r="AO316" s="88"/>
      <c r="AP316" s="88"/>
      <c r="AQ316" s="88"/>
      <c r="AR316" s="88"/>
      <c r="AS316" s="89"/>
      <c r="AT316" s="90"/>
      <c r="AU316" s="91"/>
      <c r="AV316" s="91"/>
      <c r="AW316" s="91"/>
      <c r="AX316" s="91"/>
      <c r="AY316" s="91"/>
      <c r="AZ316" s="91"/>
      <c r="BA316" s="91"/>
      <c r="BB316" s="91"/>
      <c r="BC316" s="91"/>
      <c r="BD316" s="91"/>
      <c r="BE316" s="92"/>
      <c r="BF316" s="61"/>
    </row>
    <row r="317" spans="2:58" ht="27.75" customHeight="1">
      <c r="B317" s="82"/>
      <c r="C317" s="82"/>
      <c r="D317" s="82"/>
      <c r="E317" s="82"/>
      <c r="F317" s="83"/>
      <c r="G317" s="84"/>
      <c r="H317" s="85">
        <f t="shared" si="10"/>
        <v>0</v>
      </c>
      <c r="I317" s="86" t="s">
        <v>40</v>
      </c>
      <c r="J317" s="87"/>
      <c r="K317" s="88"/>
      <c r="L317" s="88"/>
      <c r="M317" s="88"/>
      <c r="N317" s="88"/>
      <c r="O317" s="88"/>
      <c r="P317" s="88"/>
      <c r="Q317" s="88"/>
      <c r="R317" s="88"/>
      <c r="S317" s="88"/>
      <c r="T317" s="88"/>
      <c r="U317" s="89"/>
      <c r="V317" s="87"/>
      <c r="W317" s="88"/>
      <c r="X317" s="88"/>
      <c r="Y317" s="88"/>
      <c r="Z317" s="88"/>
      <c r="AA317" s="88"/>
      <c r="AB317" s="88"/>
      <c r="AC317" s="88"/>
      <c r="AD317" s="88"/>
      <c r="AE317" s="88"/>
      <c r="AF317" s="88"/>
      <c r="AG317" s="89"/>
      <c r="AH317" s="87"/>
      <c r="AI317" s="88"/>
      <c r="AJ317" s="88"/>
      <c r="AK317" s="88"/>
      <c r="AL317" s="88"/>
      <c r="AM317" s="88"/>
      <c r="AN317" s="88"/>
      <c r="AO317" s="88"/>
      <c r="AP317" s="88"/>
      <c r="AQ317" s="88"/>
      <c r="AR317" s="88"/>
      <c r="AS317" s="89"/>
      <c r="AT317" s="90"/>
      <c r="AU317" s="91"/>
      <c r="AV317" s="91"/>
      <c r="AW317" s="91"/>
      <c r="AX317" s="91"/>
      <c r="AY317" s="91"/>
      <c r="AZ317" s="91"/>
      <c r="BA317" s="91"/>
      <c r="BB317" s="91"/>
      <c r="BC317" s="91"/>
      <c r="BD317" s="91"/>
      <c r="BE317" s="92"/>
      <c r="BF317" s="61"/>
    </row>
    <row r="318" spans="2:58" ht="27.75" customHeight="1">
      <c r="B318" s="82"/>
      <c r="C318" s="82"/>
      <c r="D318" s="82"/>
      <c r="E318" s="82"/>
      <c r="F318" s="83"/>
      <c r="G318" s="84"/>
      <c r="H318" s="85">
        <f t="shared" si="10"/>
        <v>0</v>
      </c>
      <c r="I318" s="86" t="s">
        <v>40</v>
      </c>
      <c r="J318" s="87"/>
      <c r="K318" s="88"/>
      <c r="L318" s="88"/>
      <c r="M318" s="88"/>
      <c r="N318" s="88"/>
      <c r="O318" s="88"/>
      <c r="P318" s="88"/>
      <c r="Q318" s="88"/>
      <c r="R318" s="88"/>
      <c r="S318" s="88"/>
      <c r="T318" s="88"/>
      <c r="U318" s="89"/>
      <c r="V318" s="87"/>
      <c r="W318" s="88"/>
      <c r="X318" s="88"/>
      <c r="Y318" s="88"/>
      <c r="Z318" s="88"/>
      <c r="AA318" s="88"/>
      <c r="AB318" s="88"/>
      <c r="AC318" s="88"/>
      <c r="AD318" s="88"/>
      <c r="AE318" s="88"/>
      <c r="AF318" s="88"/>
      <c r="AG318" s="89"/>
      <c r="AH318" s="87"/>
      <c r="AI318" s="88"/>
      <c r="AJ318" s="88"/>
      <c r="AK318" s="88"/>
      <c r="AL318" s="88"/>
      <c r="AM318" s="88"/>
      <c r="AN318" s="88"/>
      <c r="AO318" s="88"/>
      <c r="AP318" s="88"/>
      <c r="AQ318" s="88"/>
      <c r="AR318" s="88"/>
      <c r="AS318" s="89"/>
      <c r="AT318" s="90"/>
      <c r="AU318" s="91"/>
      <c r="AV318" s="91"/>
      <c r="AW318" s="91"/>
      <c r="AX318" s="91"/>
      <c r="AY318" s="91"/>
      <c r="AZ318" s="91"/>
      <c r="BA318" s="91"/>
      <c r="BB318" s="91"/>
      <c r="BC318" s="91"/>
      <c r="BD318" s="91"/>
      <c r="BE318" s="92"/>
      <c r="BF318" s="61"/>
    </row>
    <row r="319" spans="2:58" ht="27.75" customHeight="1">
      <c r="B319" s="82"/>
      <c r="C319" s="82"/>
      <c r="D319" s="82"/>
      <c r="E319" s="82"/>
      <c r="F319" s="83"/>
      <c r="G319" s="84"/>
      <c r="H319" s="85">
        <f t="shared" si="10"/>
        <v>0</v>
      </c>
      <c r="I319" s="86" t="s">
        <v>40</v>
      </c>
      <c r="J319" s="87"/>
      <c r="K319" s="88"/>
      <c r="L319" s="88"/>
      <c r="M319" s="88"/>
      <c r="N319" s="88"/>
      <c r="O319" s="88"/>
      <c r="P319" s="88"/>
      <c r="Q319" s="88"/>
      <c r="R319" s="88"/>
      <c r="S319" s="88"/>
      <c r="T319" s="88"/>
      <c r="U319" s="89"/>
      <c r="V319" s="87"/>
      <c r="W319" s="88"/>
      <c r="X319" s="88"/>
      <c r="Y319" s="88"/>
      <c r="Z319" s="88"/>
      <c r="AA319" s="88"/>
      <c r="AB319" s="88"/>
      <c r="AC319" s="88"/>
      <c r="AD319" s="88"/>
      <c r="AE319" s="88"/>
      <c r="AF319" s="88"/>
      <c r="AG319" s="89"/>
      <c r="AH319" s="87"/>
      <c r="AI319" s="88"/>
      <c r="AJ319" s="88"/>
      <c r="AK319" s="88"/>
      <c r="AL319" s="88"/>
      <c r="AM319" s="88"/>
      <c r="AN319" s="88"/>
      <c r="AO319" s="88"/>
      <c r="AP319" s="88"/>
      <c r="AQ319" s="88"/>
      <c r="AR319" s="88"/>
      <c r="AS319" s="89"/>
      <c r="AT319" s="90"/>
      <c r="AU319" s="91"/>
      <c r="AV319" s="91"/>
      <c r="AW319" s="91"/>
      <c r="AX319" s="91"/>
      <c r="AY319" s="91"/>
      <c r="AZ319" s="91"/>
      <c r="BA319" s="91"/>
      <c r="BB319" s="91"/>
      <c r="BC319" s="91"/>
      <c r="BD319" s="91"/>
      <c r="BE319" s="92"/>
      <c r="BF319" s="61"/>
    </row>
    <row r="320" spans="2:58" ht="27.75" customHeight="1">
      <c r="B320" s="82"/>
      <c r="C320" s="82"/>
      <c r="D320" s="82"/>
      <c r="E320" s="82"/>
      <c r="F320" s="83"/>
      <c r="G320" s="84"/>
      <c r="H320" s="85">
        <f t="shared" si="10"/>
        <v>0</v>
      </c>
      <c r="I320" s="86" t="s">
        <v>40</v>
      </c>
      <c r="J320" s="87"/>
      <c r="K320" s="88"/>
      <c r="L320" s="88"/>
      <c r="M320" s="88"/>
      <c r="N320" s="88"/>
      <c r="O320" s="88"/>
      <c r="P320" s="88"/>
      <c r="Q320" s="88"/>
      <c r="R320" s="88"/>
      <c r="S320" s="88"/>
      <c r="T320" s="88"/>
      <c r="U320" s="89"/>
      <c r="V320" s="87"/>
      <c r="W320" s="88"/>
      <c r="X320" s="88"/>
      <c r="Y320" s="88"/>
      <c r="Z320" s="88"/>
      <c r="AA320" s="88"/>
      <c r="AB320" s="88"/>
      <c r="AC320" s="88"/>
      <c r="AD320" s="88"/>
      <c r="AE320" s="88"/>
      <c r="AF320" s="88"/>
      <c r="AG320" s="89"/>
      <c r="AH320" s="87"/>
      <c r="AI320" s="88"/>
      <c r="AJ320" s="88"/>
      <c r="AK320" s="88"/>
      <c r="AL320" s="88"/>
      <c r="AM320" s="88"/>
      <c r="AN320" s="88"/>
      <c r="AO320" s="88"/>
      <c r="AP320" s="88"/>
      <c r="AQ320" s="88"/>
      <c r="AR320" s="88"/>
      <c r="AS320" s="89"/>
      <c r="AT320" s="90"/>
      <c r="AU320" s="91"/>
      <c r="AV320" s="91"/>
      <c r="AW320" s="91"/>
      <c r="AX320" s="91"/>
      <c r="AY320" s="91"/>
      <c r="AZ320" s="91"/>
      <c r="BA320" s="91"/>
      <c r="BB320" s="91"/>
      <c r="BC320" s="91"/>
      <c r="BD320" s="91"/>
      <c r="BE320" s="92"/>
      <c r="BF320" s="61"/>
    </row>
    <row r="321" spans="1:58" ht="27.75" customHeight="1">
      <c r="B321" s="82"/>
      <c r="C321" s="82"/>
      <c r="D321" s="82"/>
      <c r="E321" s="82"/>
      <c r="F321" s="83"/>
      <c r="G321" s="84"/>
      <c r="H321" s="85">
        <f t="shared" si="10"/>
        <v>0</v>
      </c>
      <c r="I321" s="86" t="s">
        <v>40</v>
      </c>
      <c r="J321" s="87"/>
      <c r="K321" s="88"/>
      <c r="L321" s="88"/>
      <c r="M321" s="88"/>
      <c r="N321" s="88"/>
      <c r="O321" s="88"/>
      <c r="P321" s="88"/>
      <c r="Q321" s="88"/>
      <c r="R321" s="88"/>
      <c r="S321" s="88"/>
      <c r="T321" s="88"/>
      <c r="U321" s="89"/>
      <c r="V321" s="87"/>
      <c r="W321" s="88"/>
      <c r="X321" s="88"/>
      <c r="Y321" s="88"/>
      <c r="Z321" s="88"/>
      <c r="AA321" s="88"/>
      <c r="AB321" s="88"/>
      <c r="AC321" s="88"/>
      <c r="AD321" s="88"/>
      <c r="AE321" s="88"/>
      <c r="AF321" s="88"/>
      <c r="AG321" s="89"/>
      <c r="AH321" s="87"/>
      <c r="AI321" s="88"/>
      <c r="AJ321" s="88"/>
      <c r="AK321" s="88"/>
      <c r="AL321" s="88"/>
      <c r="AM321" s="88"/>
      <c r="AN321" s="88"/>
      <c r="AO321" s="88"/>
      <c r="AP321" s="88"/>
      <c r="AQ321" s="88"/>
      <c r="AR321" s="88"/>
      <c r="AS321" s="89"/>
      <c r="AT321" s="90"/>
      <c r="AU321" s="91"/>
      <c r="AV321" s="91"/>
      <c r="AW321" s="91"/>
      <c r="AX321" s="91"/>
      <c r="AY321" s="91"/>
      <c r="AZ321" s="91"/>
      <c r="BA321" s="91"/>
      <c r="BB321" s="91"/>
      <c r="BC321" s="91"/>
      <c r="BD321" s="91"/>
      <c r="BE321" s="92"/>
      <c r="BF321" s="61">
        <f t="shared" si="11"/>
        <v>0</v>
      </c>
    </row>
    <row r="322" spans="1:58" ht="27.75" customHeight="1">
      <c r="B322" s="82"/>
      <c r="C322" s="82"/>
      <c r="D322" s="82"/>
      <c r="E322" s="82"/>
      <c r="F322" s="83"/>
      <c r="G322" s="84"/>
      <c r="H322" s="85">
        <f t="shared" si="10"/>
        <v>0</v>
      </c>
      <c r="I322" s="86" t="s">
        <v>40</v>
      </c>
      <c r="J322" s="87"/>
      <c r="K322" s="88"/>
      <c r="L322" s="88"/>
      <c r="M322" s="88"/>
      <c r="N322" s="88"/>
      <c r="O322" s="88"/>
      <c r="P322" s="88"/>
      <c r="Q322" s="88"/>
      <c r="R322" s="88"/>
      <c r="S322" s="88"/>
      <c r="T322" s="88"/>
      <c r="U322" s="89"/>
      <c r="V322" s="87"/>
      <c r="W322" s="88"/>
      <c r="X322" s="88"/>
      <c r="Y322" s="88"/>
      <c r="Z322" s="88"/>
      <c r="AA322" s="88"/>
      <c r="AB322" s="88"/>
      <c r="AC322" s="88"/>
      <c r="AD322" s="88"/>
      <c r="AE322" s="88"/>
      <c r="AF322" s="88"/>
      <c r="AG322" s="89"/>
      <c r="AH322" s="87"/>
      <c r="AI322" s="88"/>
      <c r="AJ322" s="88"/>
      <c r="AK322" s="88"/>
      <c r="AL322" s="88"/>
      <c r="AM322" s="88"/>
      <c r="AN322" s="88"/>
      <c r="AO322" s="88"/>
      <c r="AP322" s="88"/>
      <c r="AQ322" s="88"/>
      <c r="AR322" s="88"/>
      <c r="AS322" s="89"/>
      <c r="AT322" s="90"/>
      <c r="AU322" s="91"/>
      <c r="AV322" s="91"/>
      <c r="AW322" s="91"/>
      <c r="AX322" s="91"/>
      <c r="AY322" s="91"/>
      <c r="AZ322" s="91"/>
      <c r="BA322" s="91"/>
      <c r="BB322" s="91"/>
      <c r="BC322" s="91"/>
      <c r="BD322" s="91"/>
      <c r="BE322" s="92"/>
      <c r="BF322" s="61">
        <f t="shared" si="11"/>
        <v>0</v>
      </c>
    </row>
    <row r="323" spans="1:58" ht="27.75" customHeight="1" thickBot="1">
      <c r="B323" s="93"/>
      <c r="C323" s="93"/>
      <c r="D323" s="93"/>
      <c r="E323" s="93"/>
      <c r="F323" s="94"/>
      <c r="G323" s="95"/>
      <c r="H323" s="96">
        <f t="shared" si="10"/>
        <v>0</v>
      </c>
      <c r="I323" s="97" t="s">
        <v>40</v>
      </c>
      <c r="J323" s="98"/>
      <c r="K323" s="99"/>
      <c r="L323" s="99"/>
      <c r="M323" s="99"/>
      <c r="N323" s="99"/>
      <c r="O323" s="99"/>
      <c r="P323" s="99"/>
      <c r="Q323" s="99"/>
      <c r="R323" s="99"/>
      <c r="S323" s="99"/>
      <c r="T323" s="99"/>
      <c r="U323" s="100"/>
      <c r="V323" s="98"/>
      <c r="W323" s="99"/>
      <c r="X323" s="99"/>
      <c r="Y323" s="99"/>
      <c r="Z323" s="99"/>
      <c r="AA323" s="99"/>
      <c r="AB323" s="99"/>
      <c r="AC323" s="99"/>
      <c r="AD323" s="99"/>
      <c r="AE323" s="99"/>
      <c r="AF323" s="99"/>
      <c r="AG323" s="100"/>
      <c r="AH323" s="98"/>
      <c r="AI323" s="99"/>
      <c r="AJ323" s="99"/>
      <c r="AK323" s="99"/>
      <c r="AL323" s="99"/>
      <c r="AM323" s="99"/>
      <c r="AN323" s="99"/>
      <c r="AO323" s="99"/>
      <c r="AP323" s="99"/>
      <c r="AQ323" s="99"/>
      <c r="AR323" s="99"/>
      <c r="AS323" s="100"/>
      <c r="AT323" s="98"/>
      <c r="AU323" s="99"/>
      <c r="AV323" s="99"/>
      <c r="AW323" s="99"/>
      <c r="AX323" s="99"/>
      <c r="AY323" s="99"/>
      <c r="AZ323" s="99"/>
      <c r="BA323" s="99"/>
      <c r="BB323" s="99"/>
      <c r="BC323" s="99"/>
      <c r="BD323" s="99"/>
      <c r="BE323" s="100"/>
      <c r="BF323" s="61">
        <f t="shared" si="11"/>
        <v>0</v>
      </c>
    </row>
    <row r="324" spans="1:58" ht="15" customHeight="1">
      <c r="A324"/>
      <c r="B324"/>
      <c r="C324"/>
      <c r="D324"/>
      <c r="E324"/>
      <c r="F324"/>
      <c r="G324"/>
      <c r="H324" s="101">
        <f>SUM(H9:H323)</f>
        <v>0</v>
      </c>
      <c r="I324" s="8"/>
      <c r="J324" s="102">
        <f t="shared" ref="J324:BE324" si="12">SUM(J9:J323)</f>
        <v>0</v>
      </c>
      <c r="K324" s="102">
        <f t="shared" si="12"/>
        <v>0</v>
      </c>
      <c r="L324" s="102">
        <f t="shared" si="12"/>
        <v>0</v>
      </c>
      <c r="M324" s="102">
        <f t="shared" si="12"/>
        <v>0</v>
      </c>
      <c r="N324" s="102">
        <f t="shared" si="12"/>
        <v>0</v>
      </c>
      <c r="O324" s="102">
        <f t="shared" si="12"/>
        <v>0</v>
      </c>
      <c r="P324" s="102">
        <f t="shared" si="12"/>
        <v>0</v>
      </c>
      <c r="Q324" s="102">
        <f t="shared" si="12"/>
        <v>0</v>
      </c>
      <c r="R324" s="102">
        <f t="shared" si="12"/>
        <v>0</v>
      </c>
      <c r="S324" s="102">
        <f t="shared" si="12"/>
        <v>0</v>
      </c>
      <c r="T324" s="102">
        <f t="shared" si="12"/>
        <v>0</v>
      </c>
      <c r="U324" s="102">
        <f t="shared" si="12"/>
        <v>0</v>
      </c>
      <c r="V324" s="102">
        <f t="shared" si="12"/>
        <v>0</v>
      </c>
      <c r="W324" s="102">
        <f t="shared" si="12"/>
        <v>0</v>
      </c>
      <c r="X324" s="102">
        <f t="shared" si="12"/>
        <v>0</v>
      </c>
      <c r="Y324" s="102">
        <f t="shared" si="12"/>
        <v>0</v>
      </c>
      <c r="Z324" s="102">
        <f t="shared" si="12"/>
        <v>0</v>
      </c>
      <c r="AA324" s="102">
        <f t="shared" si="12"/>
        <v>0</v>
      </c>
      <c r="AB324" s="102">
        <f t="shared" si="12"/>
        <v>0</v>
      </c>
      <c r="AC324" s="102">
        <f t="shared" si="12"/>
        <v>0</v>
      </c>
      <c r="AD324" s="102">
        <f t="shared" si="12"/>
        <v>0</v>
      </c>
      <c r="AE324" s="102">
        <f t="shared" si="12"/>
        <v>0</v>
      </c>
      <c r="AF324" s="102">
        <f t="shared" si="12"/>
        <v>0</v>
      </c>
      <c r="AG324" s="102">
        <f t="shared" si="12"/>
        <v>0</v>
      </c>
      <c r="AH324" s="102">
        <f t="shared" si="12"/>
        <v>0</v>
      </c>
      <c r="AI324" s="102">
        <f t="shared" si="12"/>
        <v>0</v>
      </c>
      <c r="AJ324" s="102">
        <f t="shared" si="12"/>
        <v>0</v>
      </c>
      <c r="AK324" s="102">
        <f t="shared" si="12"/>
        <v>0</v>
      </c>
      <c r="AL324" s="102">
        <f t="shared" si="12"/>
        <v>0</v>
      </c>
      <c r="AM324" s="102">
        <f t="shared" si="12"/>
        <v>0</v>
      </c>
      <c r="AN324" s="102">
        <f t="shared" si="12"/>
        <v>0</v>
      </c>
      <c r="AO324" s="102">
        <f t="shared" si="12"/>
        <v>0</v>
      </c>
      <c r="AP324" s="102">
        <f t="shared" si="12"/>
        <v>0</v>
      </c>
      <c r="AQ324" s="102">
        <f t="shared" si="12"/>
        <v>0</v>
      </c>
      <c r="AR324" s="102">
        <f t="shared" si="12"/>
        <v>0</v>
      </c>
      <c r="AS324" s="102">
        <f t="shared" si="12"/>
        <v>0</v>
      </c>
      <c r="AT324" s="102">
        <f t="shared" si="12"/>
        <v>0</v>
      </c>
      <c r="AU324" s="102">
        <f t="shared" si="12"/>
        <v>0</v>
      </c>
      <c r="AV324" s="102">
        <f t="shared" si="12"/>
        <v>0</v>
      </c>
      <c r="AW324" s="102">
        <f t="shared" si="12"/>
        <v>0</v>
      </c>
      <c r="AX324" s="102">
        <f t="shared" si="12"/>
        <v>0</v>
      </c>
      <c r="AY324" s="102">
        <f t="shared" si="12"/>
        <v>0</v>
      </c>
      <c r="AZ324" s="102">
        <f t="shared" si="12"/>
        <v>0</v>
      </c>
      <c r="BA324" s="102">
        <f t="shared" si="12"/>
        <v>0</v>
      </c>
      <c r="BB324" s="102">
        <f t="shared" si="12"/>
        <v>0</v>
      </c>
      <c r="BC324" s="102">
        <f t="shared" si="12"/>
        <v>0</v>
      </c>
      <c r="BD324" s="102">
        <f t="shared" si="12"/>
        <v>0</v>
      </c>
      <c r="BE324" s="102">
        <f t="shared" si="12"/>
        <v>0</v>
      </c>
      <c r="BF324" s="103">
        <f>SUM(J324:BE324)</f>
        <v>0</v>
      </c>
    </row>
    <row r="325" spans="1:58" ht="15" customHeight="1">
      <c r="A325"/>
      <c r="B325"/>
      <c r="C325"/>
      <c r="D325"/>
      <c r="E325"/>
      <c r="F325"/>
      <c r="G325"/>
      <c r="H325" s="104"/>
      <c r="I325" s="12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  <c r="AJ325" s="8"/>
      <c r="AK325" s="8"/>
      <c r="AL325" s="8"/>
      <c r="AM325" s="8"/>
      <c r="AN325" s="8"/>
      <c r="AO325" s="8"/>
      <c r="AP325" s="8"/>
      <c r="AQ325" s="8"/>
      <c r="AR325" s="8"/>
      <c r="AS325" s="8"/>
      <c r="AT325" s="8"/>
      <c r="AU325" s="8"/>
      <c r="AV325" s="8"/>
      <c r="AW325" s="8"/>
      <c r="AX325" s="8"/>
      <c r="AY325" s="8"/>
      <c r="AZ325" s="8"/>
      <c r="BA325" s="8"/>
      <c r="BB325" s="8"/>
      <c r="BC325" s="8"/>
      <c r="BD325" s="8"/>
      <c r="BE325" s="8"/>
      <c r="BF325" s="103"/>
    </row>
    <row r="326" spans="1:58" ht="15" customHeight="1">
      <c r="A326"/>
      <c r="B326"/>
      <c r="C326"/>
      <c r="D326"/>
      <c r="E326"/>
      <c r="F326"/>
      <c r="G326"/>
      <c r="H326" s="105"/>
      <c r="I326" s="12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  <c r="AJ326" s="8"/>
      <c r="AK326" s="8"/>
      <c r="AL326" s="8"/>
      <c r="AM326" s="8"/>
      <c r="AN326" s="8"/>
      <c r="AO326" s="8"/>
      <c r="AP326" s="8"/>
      <c r="AQ326" s="8"/>
      <c r="AR326" s="8"/>
      <c r="AS326" s="8"/>
      <c r="AT326" s="8"/>
      <c r="AU326" s="8"/>
      <c r="AV326" s="8"/>
      <c r="AW326" s="8"/>
      <c r="AX326" s="8"/>
      <c r="AY326" s="8"/>
      <c r="AZ326" s="8"/>
      <c r="BA326" s="8"/>
      <c r="BB326" s="8"/>
      <c r="BC326" s="8"/>
      <c r="BD326" s="8"/>
      <c r="BE326" s="8"/>
      <c r="BF326" s="103"/>
    </row>
    <row r="327" spans="1:58" ht="15" customHeight="1">
      <c r="A327"/>
      <c r="B327"/>
      <c r="C327"/>
      <c r="D327"/>
      <c r="E327"/>
      <c r="F327"/>
      <c r="G327"/>
      <c r="H327" s="105"/>
      <c r="I327" s="12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  <c r="AJ327" s="8"/>
      <c r="AK327" s="8"/>
      <c r="AL327" s="8"/>
      <c r="AM327" s="8"/>
      <c r="AN327" s="8"/>
      <c r="AO327" s="8"/>
      <c r="AP327" s="8"/>
      <c r="AQ327" s="8"/>
      <c r="AR327" s="8"/>
      <c r="AS327" s="8"/>
      <c r="AT327" s="8"/>
      <c r="AU327" s="8"/>
      <c r="AV327" s="8"/>
      <c r="AW327" s="8"/>
      <c r="AX327" s="8"/>
      <c r="AY327" s="8"/>
      <c r="AZ327" s="8"/>
      <c r="BA327" s="8"/>
      <c r="BB327" s="8"/>
      <c r="BC327" s="8"/>
      <c r="BD327" s="8"/>
      <c r="BE327" s="8"/>
      <c r="BF327" s="103"/>
    </row>
    <row r="328" spans="1:58" ht="15" customHeight="1">
      <c r="A328"/>
      <c r="B328"/>
      <c r="C328"/>
      <c r="D328"/>
      <c r="E328"/>
      <c r="F328"/>
      <c r="G328"/>
      <c r="H328" s="105"/>
      <c r="I328" s="12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  <c r="AJ328" s="8"/>
      <c r="AK328" s="8"/>
      <c r="AL328" s="8"/>
      <c r="AM328" s="8"/>
      <c r="AN328" s="8"/>
      <c r="AO328" s="8"/>
      <c r="AP328" s="8"/>
      <c r="AQ328" s="8"/>
      <c r="AR328" s="8"/>
      <c r="AS328" s="8"/>
      <c r="AT328" s="8"/>
      <c r="AU328" s="8"/>
      <c r="AV328" s="8"/>
      <c r="AW328" s="8"/>
      <c r="AX328" s="8"/>
      <c r="AY328" s="8"/>
      <c r="AZ328" s="8"/>
      <c r="BA328" s="8"/>
      <c r="BB328" s="8"/>
      <c r="BC328" s="8"/>
      <c r="BD328" s="8"/>
      <c r="BE328" s="8"/>
      <c r="BF328" s="103"/>
    </row>
    <row r="329" spans="1:58" ht="15" customHeight="1">
      <c r="A329"/>
      <c r="B329"/>
      <c r="C329"/>
      <c r="D329"/>
      <c r="E329"/>
      <c r="F329"/>
      <c r="G329"/>
      <c r="H329" s="105"/>
      <c r="I329" s="12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  <c r="AJ329" s="8"/>
      <c r="AK329" s="8"/>
      <c r="AL329" s="8"/>
      <c r="AM329" s="8"/>
      <c r="AN329" s="8"/>
      <c r="AO329" s="8"/>
      <c r="AP329" s="8"/>
      <c r="AQ329" s="8"/>
      <c r="AR329" s="8"/>
      <c r="AS329" s="8"/>
      <c r="AT329" s="8"/>
      <c r="AU329" s="8"/>
      <c r="AV329" s="8"/>
      <c r="AW329" s="8"/>
      <c r="AX329" s="8"/>
      <c r="AY329" s="8"/>
      <c r="AZ329" s="8"/>
      <c r="BA329" s="8"/>
      <c r="BB329" s="8"/>
      <c r="BC329" s="8"/>
      <c r="BD329" s="8"/>
      <c r="BE329" s="8"/>
      <c r="BF329" s="103"/>
    </row>
    <row r="330" spans="1:58" ht="15" customHeight="1">
      <c r="A330"/>
      <c r="B330"/>
      <c r="C330"/>
      <c r="D330"/>
      <c r="E330"/>
      <c r="F330"/>
      <c r="G330"/>
      <c r="H330" s="106"/>
      <c r="I330" s="107"/>
      <c r="J330" s="108"/>
      <c r="K330" s="108"/>
      <c r="L330" s="108"/>
      <c r="M330" s="108"/>
      <c r="N330" s="108"/>
      <c r="O330" s="108"/>
      <c r="P330" s="108"/>
      <c r="Q330" s="108"/>
      <c r="R330" s="108"/>
      <c r="S330" s="108"/>
      <c r="T330" s="108"/>
      <c r="U330" s="108"/>
      <c r="V330" s="108"/>
      <c r="W330" s="108"/>
      <c r="X330" s="108"/>
      <c r="Y330" s="108"/>
      <c r="Z330" s="108"/>
      <c r="AA330" s="108"/>
      <c r="AB330" s="108"/>
      <c r="AC330" s="108"/>
      <c r="AD330" s="108"/>
      <c r="AE330" s="108"/>
      <c r="AF330" s="108"/>
      <c r="AG330" s="108"/>
      <c r="AH330" s="108"/>
      <c r="AI330" s="108"/>
      <c r="AJ330" s="108"/>
      <c r="AK330" s="108"/>
      <c r="AL330" s="108"/>
      <c r="AM330" s="108"/>
      <c r="AN330" s="108"/>
      <c r="AO330" s="108"/>
      <c r="AP330" s="108"/>
      <c r="AQ330" s="108"/>
      <c r="AR330" s="108"/>
      <c r="AS330" s="108"/>
      <c r="AT330" s="108"/>
      <c r="AU330" s="108"/>
      <c r="AV330" s="108"/>
      <c r="AW330" s="108"/>
      <c r="AX330" s="108"/>
      <c r="AY330" s="108"/>
      <c r="AZ330" s="108"/>
      <c r="BA330" s="108"/>
      <c r="BB330" s="108"/>
      <c r="BC330" s="108"/>
      <c r="BD330" s="108"/>
      <c r="BE330" s="108"/>
    </row>
    <row r="331" spans="1:58" ht="15" customHeight="1">
      <c r="A331"/>
      <c r="B331"/>
      <c r="C331"/>
      <c r="D331"/>
      <c r="E331"/>
      <c r="F331"/>
      <c r="G331"/>
      <c r="H331" s="106"/>
      <c r="I331" s="107"/>
      <c r="J331" s="108"/>
      <c r="K331" s="108"/>
      <c r="L331" s="108"/>
      <c r="M331" s="108"/>
      <c r="N331" s="108"/>
      <c r="O331" s="108"/>
      <c r="P331" s="108"/>
      <c r="Q331" s="108"/>
      <c r="R331" s="108"/>
      <c r="S331" s="108"/>
      <c r="T331" s="108"/>
      <c r="U331" s="108"/>
      <c r="V331" s="108"/>
      <c r="W331" s="108"/>
      <c r="X331" s="108"/>
      <c r="Y331" s="108"/>
      <c r="Z331" s="108"/>
      <c r="AA331" s="108"/>
      <c r="AB331" s="108"/>
      <c r="AC331" s="108"/>
      <c r="AD331" s="108"/>
      <c r="AE331" s="108"/>
      <c r="AF331" s="108"/>
      <c r="AG331" s="108"/>
      <c r="AH331" s="108"/>
      <c r="AI331" s="108"/>
      <c r="AJ331" s="108"/>
      <c r="AK331" s="108"/>
      <c r="AL331" s="108"/>
      <c r="AM331" s="108"/>
      <c r="AN331" s="108"/>
      <c r="AO331" s="108"/>
      <c r="AP331" s="108"/>
      <c r="AQ331" s="108"/>
      <c r="AR331" s="108"/>
      <c r="AS331" s="108"/>
      <c r="AT331" s="108"/>
      <c r="AU331" s="108"/>
      <c r="AV331" s="108"/>
      <c r="AW331" s="108"/>
      <c r="AX331" s="108"/>
      <c r="AY331" s="108"/>
      <c r="AZ331" s="108"/>
      <c r="BA331" s="108"/>
      <c r="BB331" s="108"/>
      <c r="BC331" s="108"/>
      <c r="BD331" s="108"/>
      <c r="BE331" s="108"/>
    </row>
    <row r="332" spans="1:58" ht="15" customHeight="1">
      <c r="A332"/>
      <c r="B332"/>
      <c r="C332"/>
      <c r="D332"/>
      <c r="E332"/>
      <c r="F332"/>
      <c r="G332"/>
      <c r="H332" s="106"/>
      <c r="I332" s="107"/>
      <c r="J332" s="108"/>
      <c r="K332" s="108"/>
      <c r="L332" s="108"/>
      <c r="M332" s="108"/>
      <c r="N332" s="108"/>
      <c r="O332" s="108"/>
      <c r="P332" s="108"/>
      <c r="Q332" s="108"/>
      <c r="R332" s="108"/>
      <c r="S332" s="108"/>
      <c r="T332" s="108"/>
      <c r="U332" s="108"/>
      <c r="V332" s="108"/>
      <c r="W332" s="108"/>
      <c r="X332" s="108"/>
      <c r="Y332" s="108"/>
      <c r="Z332" s="108"/>
      <c r="AA332" s="108"/>
      <c r="AB332" s="108"/>
      <c r="AC332" s="108"/>
      <c r="AD332" s="108"/>
      <c r="AE332" s="108"/>
      <c r="AF332" s="108"/>
      <c r="AG332" s="108"/>
      <c r="AH332" s="108"/>
      <c r="AI332" s="108"/>
      <c r="AJ332" s="108"/>
      <c r="AK332" s="108"/>
      <c r="AL332" s="108"/>
      <c r="AM332" s="108"/>
      <c r="AN332" s="108"/>
      <c r="AO332" s="108"/>
      <c r="AP332" s="108"/>
      <c r="AQ332" s="108"/>
      <c r="AR332" s="108"/>
      <c r="AS332" s="108"/>
      <c r="AT332" s="108"/>
      <c r="AU332" s="108"/>
      <c r="AV332" s="108"/>
      <c r="AW332" s="108"/>
      <c r="AX332" s="108"/>
      <c r="AY332" s="108"/>
      <c r="AZ332" s="108"/>
      <c r="BA332" s="108"/>
      <c r="BB332" s="108"/>
      <c r="BC332" s="108"/>
      <c r="BD332" s="108"/>
      <c r="BE332" s="108"/>
    </row>
    <row r="333" spans="1:58" ht="15" customHeight="1">
      <c r="A333"/>
      <c r="B333"/>
      <c r="C333"/>
      <c r="D333"/>
      <c r="E333"/>
      <c r="F333" s="108"/>
      <c r="G333"/>
      <c r="H333" s="106"/>
      <c r="I333" s="107"/>
      <c r="J333" s="108"/>
      <c r="K333" s="108"/>
      <c r="L333" s="108"/>
      <c r="M333" s="108"/>
      <c r="N333" s="108"/>
      <c r="O333" s="108"/>
      <c r="P333" s="108"/>
      <c r="Q333" s="108"/>
      <c r="R333" s="108"/>
      <c r="S333" s="108"/>
      <c r="U333" s="108"/>
      <c r="V333" s="108"/>
      <c r="W333" s="108"/>
      <c r="X333" s="108"/>
      <c r="Y333" s="108"/>
      <c r="Z333" s="108"/>
      <c r="AA333" s="108"/>
      <c r="AB333" s="108"/>
      <c r="AC333" s="108"/>
      <c r="AD333" s="108"/>
      <c r="AE333" s="108"/>
      <c r="AF333" s="108"/>
      <c r="AG333" s="108"/>
      <c r="AH333" s="108"/>
      <c r="AI333" s="108"/>
      <c r="AJ333" s="108"/>
      <c r="AK333" s="108"/>
      <c r="AL333" s="108"/>
      <c r="AM333" s="108"/>
      <c r="AN333" s="108"/>
      <c r="AO333" s="108"/>
      <c r="AP333" s="108"/>
      <c r="AQ333" s="108"/>
      <c r="AR333" s="108"/>
      <c r="AS333" s="108"/>
      <c r="AT333" s="108"/>
      <c r="AU333" s="108"/>
      <c r="AV333" s="108"/>
      <c r="AW333" s="108"/>
      <c r="AX333" s="108"/>
      <c r="AY333" s="108"/>
      <c r="AZ333" s="108"/>
      <c r="BA333" s="108"/>
      <c r="BB333" s="108"/>
      <c r="BC333" s="108"/>
      <c r="BD333" s="108"/>
      <c r="BE333" s="108"/>
    </row>
    <row r="334" spans="1:58" ht="15" customHeight="1">
      <c r="A334"/>
      <c r="B334"/>
      <c r="C334"/>
      <c r="D334"/>
      <c r="E334"/>
      <c r="F334"/>
      <c r="G334"/>
      <c r="H334" s="109"/>
      <c r="V334"/>
      <c r="W334"/>
      <c r="X334"/>
      <c r="Y334"/>
      <c r="Z334"/>
      <c r="AA334"/>
      <c r="AB334"/>
      <c r="AC334"/>
      <c r="AD334"/>
      <c r="AE334"/>
      <c r="AF334"/>
      <c r="AG334"/>
      <c r="AH334"/>
      <c r="AI334"/>
      <c r="AJ334"/>
      <c r="AK334"/>
      <c r="AL334"/>
      <c r="AM334"/>
      <c r="AN334"/>
      <c r="AO334"/>
      <c r="AP334"/>
      <c r="AQ334"/>
      <c r="AR334"/>
      <c r="AS334"/>
      <c r="BF334" s="110"/>
    </row>
    <row r="335" spans="1:58" ht="15" customHeight="1">
      <c r="A335"/>
      <c r="B335"/>
      <c r="C335"/>
      <c r="D335"/>
      <c r="E335"/>
      <c r="F335"/>
      <c r="G335"/>
      <c r="H335" s="109"/>
      <c r="BF335" s="111"/>
    </row>
    <row r="336" spans="1:58" ht="15" customHeight="1">
      <c r="A336"/>
      <c r="B336"/>
      <c r="C336"/>
      <c r="D336"/>
      <c r="E336"/>
      <c r="F336"/>
      <c r="G336"/>
      <c r="H336" s="109"/>
    </row>
    <row r="337" spans="1:59" ht="15" customHeight="1">
      <c r="A337"/>
      <c r="B337"/>
      <c r="C337"/>
      <c r="D337"/>
      <c r="E337"/>
      <c r="F337"/>
      <c r="G337"/>
      <c r="H337" s="109"/>
      <c r="BG337" s="111"/>
    </row>
    <row r="338" spans="1:59" ht="15" customHeight="1">
      <c r="A338"/>
      <c r="B338"/>
      <c r="C338"/>
      <c r="D338"/>
      <c r="E338"/>
      <c r="F338"/>
      <c r="G338"/>
      <c r="H338" s="109"/>
    </row>
    <row r="339" spans="1:59" ht="15" customHeight="1">
      <c r="A339"/>
      <c r="B339"/>
      <c r="C339"/>
      <c r="D339"/>
      <c r="E339"/>
      <c r="F339"/>
      <c r="G339"/>
      <c r="H339" s="109"/>
    </row>
    <row r="340" spans="1:59" ht="15" customHeight="1">
      <c r="A340"/>
      <c r="B340"/>
      <c r="C340"/>
      <c r="D340"/>
      <c r="E340"/>
      <c r="F340"/>
      <c r="G340"/>
      <c r="H340" s="109"/>
    </row>
    <row r="341" spans="1:59" ht="15" customHeight="1">
      <c r="A341"/>
      <c r="B341"/>
      <c r="C341"/>
      <c r="D341"/>
      <c r="E341"/>
      <c r="F341"/>
      <c r="G341"/>
      <c r="H341" s="109"/>
    </row>
    <row r="342" spans="1:59" ht="15" customHeight="1">
      <c r="A342"/>
      <c r="B342"/>
      <c r="C342"/>
      <c r="D342"/>
      <c r="E342"/>
      <c r="F342"/>
      <c r="G342"/>
      <c r="H342" s="109"/>
    </row>
    <row r="343" spans="1:59" ht="15" customHeight="1">
      <c r="A343"/>
      <c r="B343"/>
      <c r="C343"/>
      <c r="D343"/>
      <c r="E343"/>
      <c r="F343"/>
      <c r="G343"/>
      <c r="H343" s="109"/>
    </row>
    <row r="344" spans="1:59" ht="15" customHeight="1">
      <c r="A344"/>
      <c r="B344"/>
      <c r="C344"/>
      <c r="D344"/>
      <c r="E344"/>
      <c r="F344"/>
      <c r="G344"/>
      <c r="H344" s="109"/>
    </row>
    <row r="345" spans="1:59" ht="15" customHeight="1">
      <c r="A345"/>
      <c r="B345"/>
      <c r="C345"/>
      <c r="D345"/>
      <c r="E345"/>
      <c r="F345"/>
      <c r="G345"/>
      <c r="H345" s="109"/>
    </row>
    <row r="346" spans="1:59" ht="15" customHeight="1">
      <c r="A346"/>
      <c r="B346"/>
      <c r="C346"/>
      <c r="D346"/>
      <c r="E346"/>
      <c r="F346"/>
      <c r="G346"/>
      <c r="H346" s="109"/>
    </row>
    <row r="347" spans="1:59" ht="15" customHeight="1">
      <c r="A347"/>
      <c r="B347"/>
      <c r="C347"/>
      <c r="D347"/>
      <c r="E347"/>
      <c r="F347"/>
      <c r="G347"/>
      <c r="H347" s="109"/>
    </row>
    <row r="348" spans="1:59" ht="15" customHeight="1">
      <c r="A348"/>
      <c r="B348"/>
      <c r="C348"/>
      <c r="D348"/>
      <c r="E348"/>
      <c r="F348"/>
      <c r="G348"/>
      <c r="H348" s="109"/>
    </row>
    <row r="349" spans="1:59" ht="15" customHeight="1">
      <c r="A349"/>
      <c r="B349"/>
      <c r="C349"/>
      <c r="D349"/>
      <c r="E349"/>
      <c r="F349"/>
      <c r="G349"/>
      <c r="H349" s="109"/>
    </row>
    <row r="350" spans="1:59" ht="15" customHeight="1">
      <c r="A350"/>
      <c r="B350"/>
      <c r="C350"/>
      <c r="D350"/>
      <c r="E350"/>
      <c r="F350"/>
      <c r="G350"/>
      <c r="H350" s="109"/>
    </row>
    <row r="351" spans="1:59" ht="15" customHeight="1">
      <c r="A351"/>
      <c r="B351"/>
      <c r="C351"/>
      <c r="D351"/>
      <c r="E351"/>
      <c r="F351"/>
      <c r="G351"/>
      <c r="H351" s="109"/>
    </row>
    <row r="352" spans="1:59" ht="15" customHeight="1">
      <c r="A352"/>
      <c r="B352"/>
      <c r="C352"/>
      <c r="D352"/>
      <c r="E352"/>
      <c r="F352"/>
      <c r="G352"/>
      <c r="H352" s="109"/>
    </row>
    <row r="353" spans="1:8" ht="15" customHeight="1">
      <c r="A353"/>
      <c r="B353"/>
      <c r="C353"/>
      <c r="D353"/>
      <c r="E353"/>
      <c r="F353"/>
      <c r="G353"/>
      <c r="H353" s="109"/>
    </row>
    <row r="354" spans="1:8" ht="15" customHeight="1">
      <c r="A354"/>
      <c r="B354"/>
      <c r="C354"/>
      <c r="D354"/>
      <c r="E354"/>
      <c r="F354"/>
      <c r="G354"/>
      <c r="H354" s="109"/>
    </row>
    <row r="355" spans="1:8" ht="15" customHeight="1">
      <c r="A355"/>
      <c r="B355"/>
      <c r="C355"/>
      <c r="D355"/>
      <c r="E355"/>
      <c r="F355"/>
      <c r="G355"/>
      <c r="H355" s="109"/>
    </row>
    <row r="356" spans="1:8" ht="15" customHeight="1">
      <c r="A356"/>
      <c r="B356"/>
      <c r="C356"/>
      <c r="D356"/>
      <c r="E356"/>
      <c r="F356"/>
      <c r="G356"/>
      <c r="H356" s="109"/>
    </row>
    <row r="357" spans="1:8" ht="15" customHeight="1">
      <c r="A357"/>
      <c r="B357"/>
      <c r="C357"/>
      <c r="D357"/>
      <c r="E357"/>
      <c r="F357"/>
      <c r="G357"/>
      <c r="H357" s="109"/>
    </row>
    <row r="358" spans="1:8" ht="15" customHeight="1">
      <c r="A358"/>
      <c r="B358"/>
      <c r="C358"/>
      <c r="D358"/>
      <c r="E358"/>
      <c r="F358"/>
      <c r="G358"/>
      <c r="H358" s="109"/>
    </row>
    <row r="359" spans="1:8" ht="15" customHeight="1">
      <c r="A359"/>
      <c r="B359"/>
      <c r="C359"/>
      <c r="D359"/>
      <c r="E359"/>
      <c r="F359"/>
      <c r="G359"/>
      <c r="H359" s="109"/>
    </row>
    <row r="360" spans="1:8" ht="15" customHeight="1">
      <c r="A360"/>
      <c r="B360"/>
      <c r="C360"/>
      <c r="D360"/>
      <c r="E360"/>
      <c r="F360"/>
      <c r="G360"/>
      <c r="H360" s="109"/>
    </row>
    <row r="361" spans="1:8" ht="15" customHeight="1">
      <c r="A361"/>
      <c r="B361"/>
      <c r="C361"/>
      <c r="D361"/>
      <c r="E361"/>
      <c r="F361"/>
      <c r="G361"/>
      <c r="H361" s="109"/>
    </row>
    <row r="362" spans="1:8" ht="15" customHeight="1">
      <c r="A362"/>
      <c r="B362"/>
      <c r="C362"/>
      <c r="D362"/>
      <c r="E362"/>
      <c r="F362"/>
      <c r="G362"/>
      <c r="H362" s="109"/>
    </row>
    <row r="363" spans="1:8" ht="15" customHeight="1">
      <c r="A363"/>
      <c r="B363"/>
      <c r="C363"/>
      <c r="D363"/>
      <c r="E363"/>
      <c r="F363"/>
      <c r="G363"/>
      <c r="H363" s="109"/>
    </row>
    <row r="364" spans="1:8" ht="15" customHeight="1">
      <c r="A364"/>
      <c r="B364"/>
      <c r="C364"/>
      <c r="D364"/>
      <c r="E364"/>
      <c r="F364"/>
      <c r="G364"/>
      <c r="H364" s="109"/>
    </row>
    <row r="365" spans="1:8" ht="15" customHeight="1">
      <c r="A365"/>
      <c r="B365"/>
      <c r="C365"/>
      <c r="D365"/>
      <c r="E365"/>
      <c r="F365"/>
      <c r="G365"/>
      <c r="H365" s="109"/>
    </row>
    <row r="366" spans="1:8" ht="15" customHeight="1">
      <c r="A366"/>
      <c r="B366"/>
      <c r="C366"/>
      <c r="D366"/>
      <c r="E366"/>
      <c r="F366"/>
      <c r="G366"/>
      <c r="H366" s="109"/>
    </row>
    <row r="367" spans="1:8" ht="15" customHeight="1">
      <c r="A367"/>
      <c r="B367"/>
      <c r="C367"/>
      <c r="D367"/>
      <c r="E367"/>
      <c r="F367"/>
      <c r="G367"/>
      <c r="H367" s="109"/>
    </row>
    <row r="368" spans="1:8" ht="15" customHeight="1">
      <c r="A368"/>
      <c r="B368"/>
      <c r="C368"/>
      <c r="D368"/>
      <c r="E368"/>
      <c r="F368"/>
      <c r="G368"/>
      <c r="H368" s="109"/>
    </row>
    <row r="369" spans="1:8" ht="15" customHeight="1">
      <c r="A369"/>
      <c r="B369"/>
      <c r="C369"/>
      <c r="D369"/>
      <c r="E369"/>
      <c r="F369"/>
      <c r="G369"/>
      <c r="H369" s="109"/>
    </row>
    <row r="370" spans="1:8" ht="15" customHeight="1">
      <c r="A370"/>
      <c r="B370"/>
      <c r="C370"/>
      <c r="D370"/>
      <c r="E370"/>
      <c r="F370"/>
      <c r="G370"/>
      <c r="H370" s="109"/>
    </row>
    <row r="371" spans="1:8" ht="15" customHeight="1">
      <c r="A371"/>
      <c r="B371"/>
      <c r="C371"/>
      <c r="D371"/>
      <c r="E371"/>
      <c r="F371"/>
      <c r="G371"/>
      <c r="H371" s="109"/>
    </row>
    <row r="374" spans="1:8" ht="15" customHeight="1">
      <c r="A374"/>
      <c r="B374"/>
      <c r="C374"/>
      <c r="D374"/>
      <c r="E374"/>
      <c r="F374"/>
      <c r="G374"/>
      <c r="H374" s="109"/>
    </row>
    <row r="375" spans="1:8" ht="15" customHeight="1">
      <c r="A375"/>
      <c r="B375"/>
      <c r="C375"/>
      <c r="D375"/>
      <c r="E375"/>
      <c r="F375"/>
      <c r="G375"/>
      <c r="H375" s="109"/>
    </row>
    <row r="376" spans="1:8" ht="15" customHeight="1">
      <c r="A376"/>
      <c r="B376"/>
      <c r="C376"/>
      <c r="D376"/>
      <c r="E376"/>
      <c r="F376"/>
      <c r="G376"/>
      <c r="H376" s="109"/>
    </row>
    <row r="377" spans="1:8" ht="15" customHeight="1">
      <c r="A377"/>
      <c r="B377"/>
      <c r="C377"/>
      <c r="D377"/>
      <c r="E377"/>
      <c r="F377"/>
      <c r="G377"/>
      <c r="H377" s="109"/>
    </row>
    <row r="378" spans="1:8" ht="15" customHeight="1">
      <c r="A378"/>
      <c r="B378"/>
      <c r="C378"/>
      <c r="D378"/>
      <c r="E378"/>
      <c r="F378"/>
      <c r="G378"/>
      <c r="H378" s="109"/>
    </row>
    <row r="379" spans="1:8" ht="15" customHeight="1">
      <c r="A379"/>
      <c r="B379"/>
      <c r="C379"/>
      <c r="D379"/>
      <c r="E379"/>
      <c r="F379"/>
      <c r="G379"/>
      <c r="H379" s="109"/>
    </row>
    <row r="382" spans="1:8" ht="15" customHeight="1">
      <c r="A382"/>
      <c r="B382"/>
      <c r="C382"/>
      <c r="D382"/>
      <c r="E382"/>
      <c r="F382"/>
      <c r="G382"/>
      <c r="H382" s="109"/>
    </row>
    <row r="383" spans="1:8" ht="15" customHeight="1">
      <c r="A383"/>
      <c r="B383"/>
      <c r="C383"/>
      <c r="D383"/>
      <c r="E383"/>
      <c r="F383"/>
      <c r="G383"/>
      <c r="H383" s="109"/>
    </row>
    <row r="384" spans="1:8" ht="15" customHeight="1">
      <c r="A384"/>
      <c r="B384"/>
      <c r="C384"/>
      <c r="D384"/>
      <c r="E384"/>
      <c r="F384"/>
      <c r="G384"/>
      <c r="H384" s="109"/>
    </row>
    <row r="385" spans="1:8" ht="15" customHeight="1">
      <c r="A385"/>
      <c r="B385"/>
      <c r="C385"/>
      <c r="D385"/>
      <c r="E385"/>
      <c r="F385"/>
      <c r="G385"/>
      <c r="H385" s="109"/>
    </row>
    <row r="386" spans="1:8" ht="15" customHeight="1">
      <c r="A386"/>
      <c r="B386"/>
      <c r="C386"/>
      <c r="D386"/>
      <c r="E386"/>
      <c r="F386"/>
      <c r="G386"/>
      <c r="H386" s="109"/>
    </row>
    <row r="387" spans="1:8" ht="15" customHeight="1">
      <c r="A387"/>
      <c r="B387"/>
      <c r="C387"/>
      <c r="D387"/>
      <c r="E387"/>
      <c r="F387"/>
      <c r="G387"/>
      <c r="H387" s="109"/>
    </row>
    <row r="388" spans="1:8" ht="15" customHeight="1">
      <c r="A388"/>
      <c r="B388"/>
      <c r="C388"/>
      <c r="D388"/>
      <c r="E388"/>
      <c r="F388"/>
      <c r="G388"/>
    </row>
    <row r="390" spans="1:8" ht="15" customHeight="1">
      <c r="A390"/>
      <c r="B390"/>
      <c r="C390"/>
      <c r="D390"/>
      <c r="E390"/>
      <c r="F390"/>
      <c r="G390"/>
      <c r="H390" s="109"/>
    </row>
    <row r="391" spans="1:8" ht="15" customHeight="1">
      <c r="A391"/>
      <c r="B391"/>
      <c r="C391"/>
      <c r="D391"/>
      <c r="E391"/>
      <c r="F391"/>
      <c r="G391"/>
      <c r="H391" s="109"/>
    </row>
    <row r="392" spans="1:8" ht="15" customHeight="1">
      <c r="A392"/>
      <c r="B392"/>
      <c r="C392"/>
      <c r="D392"/>
      <c r="E392"/>
      <c r="F392"/>
      <c r="G392"/>
      <c r="H392" s="109"/>
    </row>
    <row r="393" spans="1:8" ht="15" customHeight="1">
      <c r="A393"/>
      <c r="B393"/>
      <c r="C393"/>
      <c r="D393"/>
      <c r="E393"/>
      <c r="F393"/>
      <c r="G393"/>
      <c r="H393" s="109"/>
    </row>
    <row r="394" spans="1:8" ht="15" customHeight="1">
      <c r="A394"/>
      <c r="B394"/>
      <c r="C394"/>
      <c r="D394"/>
      <c r="E394"/>
      <c r="F394"/>
      <c r="G394"/>
      <c r="H394" s="109"/>
    </row>
    <row r="395" spans="1:8" ht="15" customHeight="1">
      <c r="A395"/>
      <c r="B395"/>
      <c r="C395"/>
      <c r="D395"/>
      <c r="E395"/>
      <c r="F395"/>
      <c r="G395"/>
      <c r="H395" s="109"/>
    </row>
    <row r="396" spans="1:8" ht="15" customHeight="1">
      <c r="A396"/>
      <c r="B396"/>
      <c r="C396"/>
      <c r="D396"/>
      <c r="E396"/>
      <c r="F396"/>
      <c r="G396"/>
      <c r="H396" s="109"/>
    </row>
    <row r="397" spans="1:8" ht="15" customHeight="1">
      <c r="A397"/>
      <c r="B397"/>
      <c r="C397"/>
      <c r="D397"/>
      <c r="E397"/>
      <c r="F397"/>
      <c r="G397"/>
      <c r="H397" s="109"/>
    </row>
    <row r="398" spans="1:8" ht="15" customHeight="1">
      <c r="A398"/>
      <c r="B398"/>
      <c r="C398"/>
      <c r="D398"/>
      <c r="E398"/>
      <c r="F398"/>
      <c r="G398"/>
      <c r="H398" s="109"/>
    </row>
    <row r="399" spans="1:8" ht="15" customHeight="1">
      <c r="A399"/>
      <c r="B399"/>
      <c r="C399"/>
      <c r="D399"/>
      <c r="E399"/>
      <c r="F399"/>
      <c r="G399"/>
      <c r="H399" s="109"/>
    </row>
    <row r="400" spans="1:8" ht="15" customHeight="1">
      <c r="A400"/>
      <c r="B400"/>
      <c r="C400"/>
      <c r="D400"/>
      <c r="E400"/>
      <c r="F400"/>
      <c r="G400"/>
      <c r="H400" s="109"/>
    </row>
    <row r="401" spans="1:8" ht="15" customHeight="1">
      <c r="A401"/>
      <c r="B401"/>
      <c r="C401"/>
      <c r="D401"/>
      <c r="E401"/>
      <c r="F401"/>
      <c r="G401"/>
      <c r="H401" s="109"/>
    </row>
    <row r="402" spans="1:8" ht="15" customHeight="1">
      <c r="A402"/>
      <c r="B402"/>
      <c r="C402"/>
      <c r="D402"/>
      <c r="E402"/>
      <c r="F402"/>
      <c r="G402"/>
      <c r="H402" s="109"/>
    </row>
    <row r="403" spans="1:8" ht="15" customHeight="1">
      <c r="A403"/>
      <c r="B403"/>
      <c r="C403"/>
      <c r="D403"/>
      <c r="E403"/>
      <c r="F403"/>
      <c r="G403"/>
      <c r="H403" s="109"/>
    </row>
    <row r="404" spans="1:8" ht="15" customHeight="1">
      <c r="A404"/>
      <c r="B404"/>
      <c r="C404"/>
      <c r="D404"/>
      <c r="E404"/>
      <c r="F404"/>
      <c r="G404"/>
      <c r="H404" s="109"/>
    </row>
    <row r="405" spans="1:8" ht="15" customHeight="1">
      <c r="A405"/>
      <c r="B405"/>
      <c r="C405"/>
      <c r="D405"/>
      <c r="E405"/>
      <c r="F405"/>
      <c r="G405"/>
      <c r="H405" s="109"/>
    </row>
    <row r="406" spans="1:8" ht="15" customHeight="1">
      <c r="A406"/>
      <c r="B406"/>
      <c r="C406"/>
      <c r="D406"/>
      <c r="E406"/>
      <c r="F406"/>
      <c r="G406"/>
      <c r="H406" s="109"/>
    </row>
    <row r="407" spans="1:8" ht="15" customHeight="1">
      <c r="A407"/>
      <c r="B407"/>
      <c r="C407"/>
      <c r="D407"/>
      <c r="E407"/>
      <c r="F407"/>
      <c r="G407"/>
      <c r="H407" s="109"/>
    </row>
    <row r="408" spans="1:8" ht="15" customHeight="1">
      <c r="A408"/>
      <c r="B408"/>
      <c r="C408"/>
      <c r="D408"/>
      <c r="E408"/>
      <c r="F408"/>
      <c r="G408"/>
      <c r="H408" s="109"/>
    </row>
    <row r="409" spans="1:8" ht="15" customHeight="1">
      <c r="A409"/>
      <c r="B409"/>
      <c r="C409"/>
      <c r="D409"/>
      <c r="E409"/>
      <c r="F409"/>
      <c r="G409"/>
      <c r="H409" s="109"/>
    </row>
    <row r="410" spans="1:8" ht="15" customHeight="1">
      <c r="A410"/>
      <c r="B410"/>
      <c r="C410"/>
      <c r="D410"/>
      <c r="E410"/>
      <c r="F410"/>
      <c r="G410"/>
      <c r="H410" s="112"/>
    </row>
    <row r="411" spans="1:8" ht="15" customHeight="1">
      <c r="A411"/>
      <c r="B411"/>
      <c r="C411"/>
      <c r="D411"/>
      <c r="E411"/>
      <c r="F411"/>
      <c r="G411"/>
      <c r="H411" s="112"/>
    </row>
    <row r="412" spans="1:8" ht="15" customHeight="1">
      <c r="A412"/>
      <c r="B412"/>
      <c r="C412"/>
      <c r="D412"/>
      <c r="E412"/>
      <c r="F412"/>
      <c r="G412"/>
      <c r="H412" s="112"/>
    </row>
    <row r="413" spans="1:8" ht="15" customHeight="1">
      <c r="A413"/>
      <c r="B413"/>
      <c r="C413"/>
      <c r="D413"/>
      <c r="E413"/>
      <c r="F413"/>
      <c r="G413"/>
      <c r="H413" s="112"/>
    </row>
    <row r="414" spans="1:8" ht="15" customHeight="1">
      <c r="A414"/>
      <c r="B414"/>
      <c r="C414"/>
      <c r="D414"/>
      <c r="E414"/>
      <c r="F414"/>
      <c r="G414"/>
      <c r="H414" s="109"/>
    </row>
    <row r="415" spans="1:8" ht="15" customHeight="1">
      <c r="A415"/>
      <c r="B415"/>
      <c r="C415"/>
      <c r="D415"/>
      <c r="E415"/>
      <c r="F415"/>
      <c r="G415"/>
      <c r="H415" s="109"/>
    </row>
    <row r="416" spans="1:8" ht="15" customHeight="1">
      <c r="A416"/>
      <c r="B416"/>
      <c r="C416"/>
      <c r="D416"/>
      <c r="E416"/>
      <c r="F416"/>
      <c r="G416"/>
      <c r="H416" s="109"/>
    </row>
    <row r="417" spans="1:8" ht="15" customHeight="1">
      <c r="A417"/>
      <c r="B417"/>
      <c r="C417"/>
      <c r="D417"/>
      <c r="E417"/>
      <c r="F417"/>
      <c r="G417"/>
      <c r="H417" s="109"/>
    </row>
    <row r="418" spans="1:8" ht="15" customHeight="1">
      <c r="A418"/>
      <c r="B418"/>
      <c r="C418"/>
      <c r="D418"/>
      <c r="E418"/>
      <c r="F418"/>
      <c r="G418"/>
      <c r="H418" s="109"/>
    </row>
    <row r="419" spans="1:8" ht="15" customHeight="1">
      <c r="A419"/>
      <c r="B419"/>
      <c r="C419"/>
      <c r="D419"/>
      <c r="E419"/>
      <c r="F419"/>
      <c r="G419"/>
      <c r="H419" s="109"/>
    </row>
    <row r="420" spans="1:8" ht="15" customHeight="1">
      <c r="A420"/>
      <c r="B420"/>
      <c r="C420"/>
      <c r="D420"/>
      <c r="E420"/>
      <c r="F420"/>
      <c r="G420"/>
      <c r="H420" s="109"/>
    </row>
    <row r="421" spans="1:8" ht="15" customHeight="1">
      <c r="A421"/>
      <c r="B421"/>
      <c r="C421"/>
      <c r="D421"/>
      <c r="E421"/>
      <c r="F421"/>
      <c r="G421"/>
      <c r="H421" s="109"/>
    </row>
    <row r="422" spans="1:8" ht="15" customHeight="1">
      <c r="A422"/>
      <c r="B422"/>
      <c r="C422"/>
      <c r="D422"/>
      <c r="E422"/>
      <c r="F422"/>
      <c r="G422"/>
      <c r="H422" s="109"/>
    </row>
    <row r="423" spans="1:8" ht="15" customHeight="1">
      <c r="A423"/>
      <c r="B423"/>
      <c r="C423"/>
      <c r="D423"/>
      <c r="E423"/>
      <c r="F423"/>
      <c r="G423"/>
      <c r="H423" s="109"/>
    </row>
    <row r="424" spans="1:8" ht="15" customHeight="1">
      <c r="A424"/>
      <c r="B424"/>
      <c r="C424"/>
      <c r="D424"/>
      <c r="E424"/>
      <c r="F424"/>
      <c r="G424"/>
      <c r="H424" s="109"/>
    </row>
    <row r="425" spans="1:8" ht="15" customHeight="1">
      <c r="A425"/>
      <c r="B425"/>
      <c r="C425"/>
      <c r="D425"/>
      <c r="E425"/>
      <c r="F425"/>
      <c r="G425"/>
      <c r="H425" s="109"/>
    </row>
    <row r="426" spans="1:8" ht="15" customHeight="1">
      <c r="A426"/>
      <c r="B426"/>
      <c r="C426"/>
      <c r="D426"/>
      <c r="E426"/>
      <c r="F426"/>
      <c r="G426"/>
      <c r="H426" s="109"/>
    </row>
    <row r="427" spans="1:8" ht="15" customHeight="1">
      <c r="A427"/>
      <c r="B427"/>
      <c r="C427"/>
      <c r="D427"/>
      <c r="E427"/>
      <c r="F427"/>
      <c r="G427"/>
      <c r="H427" s="109"/>
    </row>
    <row r="428" spans="1:8" ht="15" customHeight="1">
      <c r="A428"/>
      <c r="B428"/>
      <c r="C428"/>
      <c r="D428"/>
      <c r="E428"/>
      <c r="F428"/>
      <c r="G428"/>
      <c r="H428" s="109"/>
    </row>
    <row r="429" spans="1:8" ht="15" customHeight="1">
      <c r="A429"/>
      <c r="B429"/>
      <c r="C429"/>
      <c r="D429"/>
      <c r="E429"/>
      <c r="F429"/>
      <c r="G429"/>
      <c r="H429" s="109"/>
    </row>
    <row r="430" spans="1:8" ht="15" customHeight="1">
      <c r="A430"/>
      <c r="B430"/>
      <c r="C430"/>
      <c r="D430"/>
      <c r="E430"/>
      <c r="F430"/>
      <c r="G430"/>
      <c r="H430" s="109"/>
    </row>
    <row r="431" spans="1:8" ht="15" customHeight="1">
      <c r="A431"/>
      <c r="B431"/>
      <c r="C431"/>
      <c r="D431"/>
      <c r="E431"/>
      <c r="F431"/>
      <c r="G431"/>
      <c r="H431" s="109"/>
    </row>
    <row r="432" spans="1:8" ht="15" customHeight="1">
      <c r="A432"/>
      <c r="B432"/>
      <c r="C432"/>
      <c r="D432"/>
      <c r="E432"/>
      <c r="F432"/>
      <c r="G432"/>
      <c r="H432" s="109"/>
    </row>
    <row r="433" spans="1:8" ht="15" customHeight="1">
      <c r="A433"/>
      <c r="B433"/>
      <c r="C433"/>
      <c r="D433"/>
      <c r="E433"/>
      <c r="F433"/>
      <c r="G433"/>
      <c r="H433" s="109"/>
    </row>
    <row r="434" spans="1:8" ht="15" customHeight="1">
      <c r="A434"/>
      <c r="B434"/>
      <c r="C434"/>
      <c r="D434"/>
      <c r="E434"/>
      <c r="F434"/>
      <c r="G434"/>
      <c r="H434" s="109"/>
    </row>
    <row r="435" spans="1:8" ht="15" customHeight="1">
      <c r="A435"/>
      <c r="B435"/>
      <c r="C435"/>
      <c r="D435"/>
      <c r="E435"/>
      <c r="F435"/>
      <c r="G435"/>
      <c r="H435" s="109"/>
    </row>
    <row r="436" spans="1:8" ht="15" customHeight="1">
      <c r="A436"/>
      <c r="B436"/>
      <c r="C436"/>
      <c r="D436"/>
      <c r="E436"/>
      <c r="F436"/>
      <c r="G436"/>
      <c r="H436" s="109"/>
    </row>
    <row r="437" spans="1:8" ht="15" customHeight="1">
      <c r="A437"/>
      <c r="B437"/>
      <c r="C437"/>
      <c r="D437"/>
      <c r="E437"/>
      <c r="F437"/>
      <c r="G437"/>
      <c r="H437" s="109"/>
    </row>
    <row r="438" spans="1:8" ht="15" customHeight="1">
      <c r="A438"/>
      <c r="B438"/>
      <c r="C438"/>
      <c r="D438"/>
      <c r="E438"/>
      <c r="F438"/>
      <c r="G438"/>
      <c r="H438" s="109"/>
    </row>
    <row r="439" spans="1:8" ht="15" customHeight="1">
      <c r="A439"/>
      <c r="B439"/>
      <c r="C439"/>
      <c r="D439"/>
      <c r="E439"/>
      <c r="F439"/>
      <c r="G439"/>
      <c r="H439" s="109"/>
    </row>
    <row r="440" spans="1:8" ht="15" customHeight="1">
      <c r="A440"/>
      <c r="B440"/>
      <c r="C440"/>
      <c r="D440"/>
      <c r="E440"/>
      <c r="F440"/>
      <c r="G440"/>
      <c r="H440" s="109"/>
    </row>
    <row r="441" spans="1:8" ht="15" customHeight="1">
      <c r="A441"/>
      <c r="B441"/>
      <c r="C441"/>
      <c r="D441"/>
      <c r="E441"/>
      <c r="F441"/>
      <c r="G441"/>
      <c r="H441" s="109"/>
    </row>
    <row r="442" spans="1:8" ht="15" customHeight="1">
      <c r="A442"/>
      <c r="B442"/>
      <c r="C442"/>
      <c r="D442"/>
      <c r="E442"/>
      <c r="F442"/>
      <c r="G442"/>
      <c r="H442" s="109"/>
    </row>
    <row r="443" spans="1:8" ht="15" customHeight="1">
      <c r="A443"/>
      <c r="B443"/>
      <c r="C443"/>
      <c r="D443"/>
      <c r="E443"/>
      <c r="F443"/>
      <c r="G443"/>
      <c r="H443" s="109"/>
    </row>
    <row r="444" spans="1:8" ht="15" customHeight="1">
      <c r="A444"/>
      <c r="B444"/>
      <c r="C444"/>
      <c r="D444"/>
      <c r="E444"/>
      <c r="F444"/>
      <c r="G444"/>
      <c r="H444" s="109"/>
    </row>
    <row r="445" spans="1:8" ht="15" customHeight="1">
      <c r="A445"/>
      <c r="B445"/>
      <c r="C445"/>
      <c r="D445"/>
      <c r="E445"/>
      <c r="F445"/>
      <c r="G445"/>
      <c r="H445" s="109"/>
    </row>
    <row r="446" spans="1:8" ht="15" customHeight="1">
      <c r="A446"/>
      <c r="B446"/>
      <c r="C446"/>
      <c r="D446"/>
      <c r="E446"/>
      <c r="F446"/>
      <c r="G446"/>
      <c r="H446" s="109"/>
    </row>
    <row r="447" spans="1:8" ht="15" customHeight="1">
      <c r="A447"/>
      <c r="B447"/>
      <c r="C447"/>
      <c r="D447"/>
      <c r="E447"/>
      <c r="F447"/>
      <c r="G447"/>
      <c r="H447" s="109"/>
    </row>
    <row r="449" spans="1:7" ht="15" customHeight="1">
      <c r="A449"/>
      <c r="B449"/>
      <c r="C449"/>
      <c r="D449"/>
      <c r="E449"/>
      <c r="F449"/>
      <c r="G449"/>
    </row>
    <row r="450" spans="1:7" ht="15" customHeight="1">
      <c r="A450"/>
      <c r="B450"/>
      <c r="C450"/>
      <c r="D450"/>
      <c r="E450"/>
      <c r="F450"/>
      <c r="G450"/>
    </row>
  </sheetData>
  <autoFilter ref="A1:BF329" xr:uid="{00000000-0009-0000-0000-000002000000}">
    <filterColumn colId="9" showButton="0"/>
    <filterColumn colId="11" showButton="0"/>
    <filterColumn colId="13" showButton="0"/>
    <filterColumn colId="15" showButton="0"/>
    <filterColumn colId="17" showButton="0"/>
    <filterColumn colId="19" showButton="0"/>
    <filterColumn colId="21" showButton="0"/>
    <filterColumn colId="23" showButton="0"/>
    <filterColumn colId="25" showButton="0"/>
  </autoFilter>
  <mergeCells count="18">
    <mergeCell ref="N3:AU3"/>
    <mergeCell ref="D4:F4"/>
    <mergeCell ref="N4:AU4"/>
    <mergeCell ref="G5:G8"/>
    <mergeCell ref="V1:W1"/>
    <mergeCell ref="X1:Y1"/>
    <mergeCell ref="Z1:AA1"/>
    <mergeCell ref="J1:K1"/>
    <mergeCell ref="L1:M1"/>
    <mergeCell ref="N1:O1"/>
    <mergeCell ref="P1:Q1"/>
    <mergeCell ref="R1:S1"/>
    <mergeCell ref="T1:U1"/>
    <mergeCell ref="A4:C4"/>
    <mergeCell ref="A2:C2"/>
    <mergeCell ref="D2:F2"/>
    <mergeCell ref="A3:C3"/>
    <mergeCell ref="D3:F3"/>
  </mergeCells>
  <printOptions horizontalCentered="1" verticalCentered="1"/>
  <pageMargins left="0.25" right="0.25" top="0.25" bottom="0.21" header="0.25" footer="0.22"/>
  <pageSetup paperSize="17" scale="4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74BCA-CCD5-4675-A7AB-DFB58BDBA9B5}">
  <dimension ref="B2:C11"/>
  <sheetViews>
    <sheetView workbookViewId="0">
      <selection activeCell="C18" sqref="C18"/>
    </sheetView>
  </sheetViews>
  <sheetFormatPr defaultColWidth="8.83203125" defaultRowHeight="11.25"/>
  <cols>
    <col min="2" max="2" width="47" customWidth="1"/>
    <col min="3" max="3" width="62.83203125" customWidth="1"/>
  </cols>
  <sheetData>
    <row r="2" spans="2:3">
      <c r="B2" t="s">
        <v>84</v>
      </c>
    </row>
    <row r="3" spans="2:3">
      <c r="B3" t="s">
        <v>85</v>
      </c>
    </row>
    <row r="5" spans="2:3">
      <c r="B5" t="s">
        <v>86</v>
      </c>
      <c r="C5" t="s">
        <v>87</v>
      </c>
    </row>
    <row r="6" spans="2:3">
      <c r="B6" t="s">
        <v>88</v>
      </c>
      <c r="C6" t="s">
        <v>89</v>
      </c>
    </row>
    <row r="7" spans="2:3">
      <c r="B7" t="s">
        <v>90</v>
      </c>
      <c r="C7" t="s">
        <v>91</v>
      </c>
    </row>
    <row r="8" spans="2:3">
      <c r="B8" t="s">
        <v>92</v>
      </c>
      <c r="C8" t="s">
        <v>93</v>
      </c>
    </row>
    <row r="9" spans="2:3">
      <c r="B9" t="s">
        <v>95</v>
      </c>
      <c r="C9" t="s">
        <v>94</v>
      </c>
    </row>
    <row r="10" spans="2:3">
      <c r="B10" t="s">
        <v>96</v>
      </c>
      <c r="C10" t="s">
        <v>97</v>
      </c>
    </row>
    <row r="11" spans="2:3">
      <c r="B11" t="s">
        <v>98</v>
      </c>
      <c r="C11" t="s">
        <v>99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E834E9C6554042ABE456AB12F8088B" ma:contentTypeVersion="22" ma:contentTypeDescription="Create a new document." ma:contentTypeScope="" ma:versionID="e456c8f693a3742f226688af606d2666">
  <xsd:schema xmlns:xsd="http://www.w3.org/2001/XMLSchema" xmlns:xs="http://www.w3.org/2001/XMLSchema" xmlns:p="http://schemas.microsoft.com/office/2006/metadata/properties" xmlns:ns2="c3320e0b-3bbb-4020-b565-76bafe993259" xmlns:ns3="e8ef77bd-74b0-496d-828a-525c1841a526" targetNamespace="http://schemas.microsoft.com/office/2006/metadata/properties" ma:root="true" ma:fieldsID="5d0603a1da9bcd99bd5dfeb379eba2a0" ns2:_="" ns3:_="">
    <xsd:import namespace="c3320e0b-3bbb-4020-b565-76bafe993259"/>
    <xsd:import namespace="e8ef77bd-74b0-496d-828a-525c1841a5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EditingStatu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3320e0b-3bbb-4020-b565-76bafe9932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5f6b274e-2e99-40f8-8ce1-5bbaad0e4a5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EditingStatus" ma:index="23" nillable="true" ma:displayName="Review Status" ma:description="A quick look at where the piece of content is in the editing process. " ma:format="Dropdown" ma:internalName="EditingStatu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01 - Ready For Review"/>
                    <xsd:enumeration value="02 - Review in Progress"/>
                    <xsd:enumeration value="03 - CK Reviewed"/>
                    <xsd:enumeration value="04- SME Reviewed"/>
                    <xsd:enumeration value="05- SW Reviewed"/>
                    <xsd:enumeration value="06 - MC Reviewed"/>
                    <xsd:enumeration value="07 - Ready for Submission"/>
                    <xsd:enumeration value="07 - Submitted"/>
                  </xsd:restriction>
                </xsd:simpleType>
              </xsd:element>
            </xsd:sequence>
          </xsd:extension>
        </xsd:complexContent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ef77bd-74b0-496d-828a-525c1841a52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6d97382a-d0c5-4835-afa6-1d3651eace80}" ma:internalName="TaxCatchAll" ma:showField="CatchAllData" ma:web="e8ef77bd-74b0-496d-828a-525c1841a5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D8CF5E8-C591-4B13-8BD4-6C28398594F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9369CDD-8D86-48C2-ABA9-D83F173B82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3320e0b-3bbb-4020-b565-76bafe993259"/>
    <ds:schemaRef ds:uri="e8ef77bd-74b0-496d-828a-525c1841a52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ESTIMATE</vt:lpstr>
      <vt:lpstr>Tutorial</vt:lpstr>
      <vt:lpstr>ESTIMATE!Print_Area</vt:lpstr>
      <vt:lpstr>ESTIMATE!Print_Titles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Hendricks</dc:creator>
  <cp:lastModifiedBy>Clayton Kale</cp:lastModifiedBy>
  <dcterms:created xsi:type="dcterms:W3CDTF">2024-10-09T18:25:01Z</dcterms:created>
  <dcterms:modified xsi:type="dcterms:W3CDTF">2025-01-08T14:23:41Z</dcterms:modified>
</cp:coreProperties>
</file>